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280" activeTab="2"/>
  </bookViews>
  <sheets>
    <sheet name="Anexo1" sheetId="1" r:id="rId1"/>
    <sheet name="Anexo 2" sheetId="2" r:id="rId2"/>
    <sheet name="Anexo 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'[1]CUADRO No 4'!#REF!</definedName>
    <definedName name="\c">#REF!</definedName>
    <definedName name="\i">#REF!</definedName>
    <definedName name="\P">#REF!</definedName>
    <definedName name="\r">#REF!</definedName>
    <definedName name="__123Graph_B" hidden="1">'[2]GIROS SITUAD.FISCAL- 2000'!#REF!</definedName>
    <definedName name="__123Graph_D" hidden="1">'[2]GIROS SITUAD.FISCAL- 2000'!#REF!</definedName>
    <definedName name="__123Graph_F" hidden="1">'[2]GIROS SITUAD.FISCAL- 2000'!#REF!</definedName>
    <definedName name="__123Graph_X" hidden="1">'[2]GIROS SITUAD.FISCAL- 2000'!#REF!</definedName>
    <definedName name="_1">#REF!</definedName>
    <definedName name="_1994">'[3]Educa 94-01 miles corrientes'!$M$2</definedName>
    <definedName name="_1995">'[3]Educa 94-01 miles corrientes'!$N$2</definedName>
    <definedName name="_1996">'[3]Educa 94-01 miles corrientes'!$O$2</definedName>
    <definedName name="_1997">'[3]Educa 94-01 miles corrientes'!$P$2</definedName>
    <definedName name="_1998">#REF!</definedName>
    <definedName name="_1999">#REF!</definedName>
    <definedName name="_2">#REF!</definedName>
    <definedName name="_2000">#REF!</definedName>
    <definedName name="_2001">#REF!</definedName>
    <definedName name="_200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xlnm._FilterDatabase" localSheetId="2" hidden="1" xml:space="preserve">            'Anexo 3'!$A$8:$F$8</definedName>
    <definedName name="_fmi1">[4]PAGOFMI!$A$1:$L$51</definedName>
    <definedName name="_fmi2">[4]PAGOFMI!$P$1:$AA$51</definedName>
    <definedName name="_fmi3">[4]PAGORES!$AC$1:$AN$43</definedName>
    <definedName name="_fmi4">[4]PAGORES!$AP$1:$BA$44</definedName>
    <definedName name="_Order1" hidden="1">255</definedName>
    <definedName name="_Order2" hidden="1">255</definedName>
    <definedName name="_PIB01">[5]SUPUESTOS!#REF!</definedName>
    <definedName name="_PIB02">[6]SUPUESTOS!#REF!</definedName>
    <definedName name="_PIB95">[5]SUPUESTOS!$J$47</definedName>
    <definedName name="_PIB96">[5]SUPUESTOS!$K$47</definedName>
    <definedName name="_PIB97">[7]SUPUESTOS!$L$47</definedName>
    <definedName name="_PIB98">[7]SUPUESTOS!$M$47</definedName>
    <definedName name="_PIB99">[7]SUPUESTOS!$N$47</definedName>
    <definedName name="_RES9397">#REF!</definedName>
    <definedName name="_rez2">'[4]PAGOS VIGENCIA t'!$A$57:$AH$108</definedName>
    <definedName name="_rez3">[4]PAGORES!$A$1:$M$37</definedName>
    <definedName name="_rez4">[4]PAGORES!$O$1:$AN$43</definedName>
    <definedName name="_Table1_Out" hidden="1">[8]CARBOCOL!#REF!</definedName>
    <definedName name="_Table2_In2" hidden="1">[9]ANUAL1!#REF!</definedName>
    <definedName name="_Table2_Out" hidden="1">[8]CARBOCOL!#REF!</definedName>
    <definedName name="A">#REF!</definedName>
    <definedName name="A_2002">#REF!</definedName>
    <definedName name="A_CAPITAL">[10]Hoja4!$B$3:$O$34</definedName>
    <definedName name="A_DEPTOS">[10]Hoja4!$B$76:$N$108</definedName>
    <definedName name="A_impresión_IM">#REF!</definedName>
    <definedName name="A_MUNPIOS">[10]Hoja4!$B$39:$N$71</definedName>
    <definedName name="AAA">[11]proyecINGRESOS99!$L$1:$T$97</definedName>
    <definedName name="Ajustado">#REF!</definedName>
    <definedName name="ANEXO_No.">#REF!</definedName>
    <definedName name="ANEXO_No._5">#REF!</definedName>
    <definedName name="aprnac">[12]GASTOS!#REF!</definedName>
    <definedName name="APROPIACIONES_PAC_Y_REZAGO_1999___2000">#REF!</definedName>
    <definedName name="aprprp">[12]GASTOS!#REF!</definedName>
    <definedName name="_xlnm.Print_Area" localSheetId="1">'Anexo 2'!$A$1:$D$42</definedName>
    <definedName name="_xlnm.Print_Area" localSheetId="2">'Anexo 3'!$B$1:$F$74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[13]LOTERIAS!$B$54:$P$54</definedName>
    <definedName name="_xlnm.Database">#REF!</definedName>
    <definedName name="basnac">[12]GASTOS!#REF!</definedName>
    <definedName name="basprp">[12]GASTOS!#REF!</definedName>
    <definedName name="bonser">#REF!</definedName>
    <definedName name="CARBOCRECIM">#REF!</definedName>
    <definedName name="CARBOPESOS">#REF!</definedName>
    <definedName name="CARBOPIB">#REF!</definedName>
    <definedName name="castigocuadro2">'[14]CUA1-3'!$Y$1:$AD$93</definedName>
    <definedName name="CAT_00">'[15]94-03 Mil Corr '!#REF!</definedName>
    <definedName name="CAT_01">'[15]94-03 Mil Corr '!#REF!</definedName>
    <definedName name="CAT_02">'[15]94-03 Mil Corr '!#REF!</definedName>
    <definedName name="CAT_94">'[15]94-03 Mil Corr '!#REF!</definedName>
    <definedName name="CAT_95">'[15]94-03 Mil Corr '!#REF!</definedName>
    <definedName name="CAT_96">'[15]94-03 Mil Corr '!#REF!</definedName>
    <definedName name="CAT_97">'[15]94-03 Mil Corr '!#REF!</definedName>
    <definedName name="CAT_98">'[15]94-03 Mil Corr '!#REF!</definedName>
    <definedName name="CAT_99">'[15]94-03 Mil Corr '!#REF!</definedName>
    <definedName name="CENSO1964">#REF!</definedName>
    <definedName name="CENSO1973">#REF!</definedName>
    <definedName name="CENSO1985">#REF!</definedName>
    <definedName name="COD_DEP">#REF!</definedName>
    <definedName name="COD_DEPARTAMENTO">#REF!</definedName>
    <definedName name="COD_MUN">#REF!</definedName>
    <definedName name="CODIGO_DIVIPOLA">#REF!</definedName>
    <definedName name="COL_MENU">[16]RESUMEN!#REF!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POSICION_DEL_PRESUPUESTO_DE_RENTAS_DE_LA_NACION">'[11]proyecINGRESOS99 (det)'!$V$98:$AH$145</definedName>
    <definedName name="Confis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uce">#REF!</definedName>
    <definedName name="CRUCE2">#REF!</definedName>
    <definedName name="CRUCE3">#REF!</definedName>
    <definedName name="Cuadro_2b1">[17]RESUOPE!$AE$150:$BB$224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[18]Hoja1!$B$3:$E$38</definedName>
    <definedName name="Cuadro_No._1b">[18]Hoja2!$L$3:$O$23</definedName>
    <definedName name="Cuadro_No._1C">[18]Hoja1!$B$50:$E$88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2b">[17]RESUOPE!$B$9:$AB$83</definedName>
    <definedName name="CUAINGRE">#REF!</definedName>
    <definedName name="Cwvu.ComparEneMar9697." hidden="1">'[19]Seguimiento CSF'!#REF!,'[19]Seguimiento CSF'!$A$30:$IV$34,'[19]Seguimiento CSF'!$A$104:$IV$104,'[19]Seguimiento CSF'!#REF!,'[19]Seguimiento CSF'!#REF!,'[19]Seguimiento CSF'!$A$124:$IV$125</definedName>
    <definedName name="Cwvu.EneFeb." hidden="1">'[19]Seguimiento CSF'!#REF!,'[19]Seguimiento CSF'!#REF!</definedName>
    <definedName name="Cwvu.EneMar." hidden="1">'[19]Seguimiento CSF'!#REF!,'[19]Seguimiento CSF'!$A$67:$IV$67,'[19]Seguimiento CSF'!#REF!,'[19]Seguimiento CSF'!#REF!</definedName>
    <definedName name="Cwvu.Formato._.Corto." hidden="1">'[19]Seguimiento CSF'!$A$11:$IV$12,'[19]Seguimiento CSF'!#REF!,'[19]Seguimiento CSF'!$A$45:$IV$46,'[19]Seguimiento CSF'!$A$48:$IV$57,'[19]Seguimiento CSF'!$A$61:$IV$63,'[19]Seguimiento CSF'!$A$65:$IV$66,'[19]Seguimiento CSF'!$A$72:$IV$82,'[19]Seguimiento CSF'!$A$89:$IV$92,'[19]Seguimiento CSF'!$A$114:$IV$116,'[19]Seguimiento CSF'!$A$118:$IV$122,'[19]Seguimiento CSF'!$A$129:$IV$132,'[19]Seguimiento CSF'!$A$134:$IV$135</definedName>
    <definedName name="Cwvu.Formato._.Total." hidden="1">'[19]Seguimiento CSF'!#REF!,'[19]Seguimiento CSF'!#REF!,'[19]Seguimiento CSF'!#REF!</definedName>
    <definedName name="d">'[20]Dolares ingresos'!$C$2:$U$48</definedName>
    <definedName name="DBALANCEFMI2">#REF!</definedName>
    <definedName name="DboREGISTRO_LEY_617">#REF!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ebajo98">#REF!</definedName>
    <definedName name="DEPAR_CA">[10]Hoja4!$B$3:$B$34</definedName>
    <definedName name="DEPAR_DEP">[10]Hoja4!$B$76:$B$108</definedName>
    <definedName name="DEPAR_MUN">[10]Hoja4!$B$39:$B$71</definedName>
    <definedName name="DEPTO">#REF!</definedName>
    <definedName name="DEPTO_2002">#REF!</definedName>
    <definedName name="DETALLE_DE_LA_COMPOSICION_DEL_PRESUPUESTO_DE_RENTAS_DE_LA_NACION">[11]proyecINGRESOS99!$A$1:$I$97</definedName>
    <definedName name="DETALLE1996">#REF!</definedName>
    <definedName name="DETALLE1997">#REF!</definedName>
    <definedName name="deuda">#REF!</definedName>
    <definedName name="DEUDA_FLOTANTE_1990_1998">#REF!</definedName>
    <definedName name="DIFERCOLUM00">#REF!</definedName>
    <definedName name="DIFERCOLUM01">#REF!</definedName>
    <definedName name="DIFERCOLUM02">#REF!</definedName>
    <definedName name="DIFERCOLUM99">#REF!</definedName>
    <definedName name="dos">#REF!</definedName>
    <definedName name="DPTOS">#REF!</definedName>
    <definedName name="ECOPETROLCRECIM">#REF!</definedName>
    <definedName name="ECOPETROLPESOS">#REF!</definedName>
    <definedName name="ECOPETROLPIB">#REF!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GRAFICOS1">#REF!</definedName>
    <definedName name="EGRAFICOS2">#REF!</definedName>
    <definedName name="EGRAFICOS3">#REF!</definedName>
    <definedName name="ejcprp">[12]GASTOS!#REF!</definedName>
    <definedName name="eje">[12]GASTOS!#REF!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mppln">#REF!</definedName>
    <definedName name="encima98">#REF!</definedName>
    <definedName name="ENEROP">#REF!</definedName>
    <definedName name="ENERORN">#REF!</definedName>
    <definedName name="ENERORP">#REF!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timaciones">#REF!</definedName>
    <definedName name="FEBRERON">[21]VIGN!#REF!</definedName>
    <definedName name="FEBREROP">#REF!</definedName>
    <definedName name="FEBRERORN">#REF!</definedName>
    <definedName name="FEBRERORP">#REF!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NCCRECIM">#REF!</definedName>
    <definedName name="FNCPESOS">#REF!</definedName>
    <definedName name="FNCPIB">#REF!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Z_00">'[15]94-03 Mil Corr '!#REF!</definedName>
    <definedName name="FORZ_01_RESERVA">'[15]94-03 Mil Corr '!#REF!</definedName>
    <definedName name="FORZ_94">'[15]94-03 Mil Corr '!#REF!</definedName>
    <definedName name="FORZ_95">'[15]94-03 Mil Corr '!#REF!</definedName>
    <definedName name="FORZ_96">'[15]94-03 Mil Corr '!#REF!</definedName>
    <definedName name="FORZ_97">'[15]94-03 Mil Corr '!#REF!</definedName>
    <definedName name="FORZ_98">'[15]94-03 Mil Corr '!#REF!</definedName>
    <definedName name="FORZ_99">'[15]94-03 Mil Corr '!#REF!</definedName>
    <definedName name="FORZ_PG_02">'[15]94-03 Mil Corr '!#REF!</definedName>
    <definedName name="fsfsf">[21]VIGN!#REF!</definedName>
    <definedName name="fun">[12]GASTOS!#REF!</definedName>
    <definedName name="futnac">[12]GASTOS!#REF!</definedName>
    <definedName name="futprp">[12]GASTOS!#REF!</definedName>
    <definedName name="GASOLINA_REGULAR">'[22]MODELO DE GASOLINA'!$A$8:$P$25</definedName>
    <definedName name="gasrep">#REF!</definedName>
    <definedName name="Gastos_generales">#REF!</definedName>
    <definedName name="GOBIERNOCRECIM">#REF!</definedName>
    <definedName name="GOBIERNOPESOS">#REF!</definedName>
    <definedName name="GOBIERNOPIB">#REF!</definedName>
    <definedName name="GREFORMASRESUM1">#REF!</definedName>
    <definedName name="GREFORMASRESUM2">#REF!</definedName>
    <definedName name="GREFORMASRESUM3">#REF!</definedName>
    <definedName name="horext">#REF!</definedName>
    <definedName name="i">#REF!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TYCOM00_">[13]SUPUESTOS!$O$70</definedName>
    <definedName name="INTYCOM94_">[13]SUPUESTOS!$I$70</definedName>
    <definedName name="INTYCOM95_">[13]SUPUESTOS!$J$70</definedName>
    <definedName name="INTYCOM96_">[13]SUPUESTOS!$K$70</definedName>
    <definedName name="INTYCOM97_">[13]SUPUESTOS!$L$70</definedName>
    <definedName name="INTYCOM98_">[13]SUPUESTOS!$M$70</definedName>
    <definedName name="INTYCOM99_">[13]SUPUESTOS!$N$70</definedName>
    <definedName name="KBALANCEVSFMI">#REF!</definedName>
    <definedName name="kkkk">'[23]CUADRO No 4'!#REF!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>#REF!</definedName>
    <definedName name="liquidacion97">'[24]LIQUI-TRANSF'!#REF!</definedName>
    <definedName name="LPORTADASECTOR">#REF!</definedName>
    <definedName name="M">[25]Datos!$F$34</definedName>
    <definedName name="MACRO">#REF!</definedName>
    <definedName name="MARZON">[21]VIGN!#REF!</definedName>
    <definedName name="MARZOP">#REF!</definedName>
    <definedName name="MARZORN">#REF!</definedName>
    <definedName name="MARZORP">#REF!</definedName>
    <definedName name="METROCRECIM">#REF!</definedName>
    <definedName name="METROPESOS">#REF!</definedName>
    <definedName name="METROPIB">#REF!</definedName>
    <definedName name="MINISTRO">'[26]CUA1-3'!#REF!</definedName>
    <definedName name="MUNICIPIO">#REF!</definedName>
    <definedName name="NACION">#REF!</definedName>
    <definedName name="nivel">#REF!</definedName>
    <definedName name="NOINCLUIDCRECIM">#REF!</definedName>
    <definedName name="NOINCLUIPESOS">#REF!</definedName>
    <definedName name="nomniv">#REF!</definedName>
    <definedName name="NOVDEUDAFLOTANTE">#REF!</definedName>
    <definedName name="NOVEVOLREZAGO">#REF!</definedName>
    <definedName name="OE97B">#REF!</definedName>
    <definedName name="OEPROY97">#REF!</definedName>
    <definedName name="opetesore00">#REF!</definedName>
    <definedName name="opetesore98">#REF!</definedName>
    <definedName name="opetesore99">#REF!</definedName>
    <definedName name="P">'[20]Pesos ingresos'!$C$2:$U$111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RTICIPACIONES_1997___2000">'[26]CUA1-3'!#REF!</definedName>
    <definedName name="PARTMUN00_">[13]SUPUESTOS!$O$6</definedName>
    <definedName name="PARTMUN93_">[13]SUPUESTOS!$H$6</definedName>
    <definedName name="PARTMUN94_">[13]SUPUESTOS!$I$6</definedName>
    <definedName name="PARTMUN95_">[13]SUPUESTOS!$J$6</definedName>
    <definedName name="PARTMUN96_">[13]SUPUESTOS!$K$6</definedName>
    <definedName name="PARTMUN97_">[13]SUPUESTOS!$L$6</definedName>
    <definedName name="PARTMUN98_">[13]SUPUESTOS!$M$6</definedName>
    <definedName name="PARTMUN99_">[13]SUPUESTOS!$N$6</definedName>
    <definedName name="Pcpta_00">[27]Pob!#REF!</definedName>
    <definedName name="Pcpta_01">[27]Pob!#REF!</definedName>
    <definedName name="Pcpta_02">[27]Pob!#REF!</definedName>
    <definedName name="Pcpta_99">[27]Pob!#REF!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IB">#REF!</definedName>
    <definedName name="PIB00">[6]SUPUESTOS!$O$47</definedName>
    <definedName name="PIB00_">[13]SUPUESTOS!$O$19</definedName>
    <definedName name="PIB93_">[13]SUPUESTOS!$H$19</definedName>
    <definedName name="PIB94_">[13]SUPUESTOS!$I$19</definedName>
    <definedName name="PIB95_">[13]SUPUESTOS!$J$19</definedName>
    <definedName name="PIB96_">[13]SUPUESTOS!$K$19</definedName>
    <definedName name="PIB97_">[13]SUPUESTOS!$L$19</definedName>
    <definedName name="PIB98_">[13]SUPUESTOS!$M$19</definedName>
    <definedName name="PIB99_">[13]SUPUESTOS!$N$19</definedName>
    <definedName name="PICN_00_REAF_98">#REF!</definedName>
    <definedName name="PICN_01_RESERVA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ORC_LIBRE_00">'[15]94-03 Mil Corr '!#REF!</definedName>
    <definedName name="PORC_LIBRE_01">'[15]94-03 Mil Corr '!#REF!</definedName>
    <definedName name="PORC_LIBRE_02">'[15]94-03 Mil Corr '!#REF!</definedName>
    <definedName name="PORC_LIBRE_94">'[15]94-03 Mil Corr '!#REF!</definedName>
    <definedName name="PORC_LIBRE_95">'[15]94-03 Mil Corr '!#REF!</definedName>
    <definedName name="PORC_LIBRE_96">'[15]94-03 Mil Corr '!#REF!</definedName>
    <definedName name="PORC_LIBRE_97">'[15]94-03 Mil Corr '!#REF!</definedName>
    <definedName name="PORC_LIBRE_98">'[15]94-03 Mil Corr '!#REF!</definedName>
    <definedName name="PORC_LIBRE_99">'[15]94-03 Mil Corr '!#REF!</definedName>
    <definedName name="PPTO97">#REF!</definedName>
    <definedName name="PRESUPUESTO__1998">#REF!</definedName>
    <definedName name="prgnac">[12]GASTOS!#REF!</definedName>
    <definedName name="prgprp">[12]GASTOS!#REF!</definedName>
    <definedName name="primant">#REF!</definedName>
    <definedName name="primnav">#REF!</definedName>
    <definedName name="primser">#REF!</definedName>
    <definedName name="primtec">#REF!</definedName>
    <definedName name="primvac">#REF!</definedName>
    <definedName name="PROPIOS">#REF!</definedName>
    <definedName name="prynac">[12]GASTOS!#REF!</definedName>
    <definedName name="pryprp">[12]GASTOS!#REF!</definedName>
    <definedName name="pyd">'[20]P+D ingresos'!$C$1:$U$111</definedName>
    <definedName name="rango1">#REF!</definedName>
    <definedName name="RDPTO">#REF!</definedName>
    <definedName name="re">#REF!</definedName>
    <definedName name="RECALCULO">[16]RESUMEN!#REF!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>[12]GASTOS!#REF!</definedName>
    <definedName name="recprp">[12]GASTOS!#REF!</definedName>
    <definedName name="reg">[12]GASTOS!#REF!</definedName>
    <definedName name="REGALIAS00_">[13]SUPUESTOS!$O$74</definedName>
    <definedName name="REGALIAS93_">[13]SUPUESTOS!$H$74</definedName>
    <definedName name="REGALIAS94_">[13]SUPUESTOS!$I$74</definedName>
    <definedName name="REGALIAS95_">[13]SUPUESTOS!$J$74</definedName>
    <definedName name="REGALIAS96_">[13]SUPUESTOS!$K$74</definedName>
    <definedName name="REGALIAS97_">[13]SUPUESTOS!$L$74</definedName>
    <definedName name="REGALIAS98_">[13]SUPUESTOS!$M$74</definedName>
    <definedName name="REGALIAS99_">[13]SUPUESTOS!$N$74</definedName>
    <definedName name="REGIONALCRECIM">#REF!</definedName>
    <definedName name="REGIONALPESOS">#REF!</definedName>
    <definedName name="REGIONALPIB">#REF!</definedName>
    <definedName name="Rep_ing_02">[27]Pob!#REF!</definedName>
    <definedName name="REQUERIDOS">'[24]LIQUI-TRANSF'!#REF!</definedName>
    <definedName name="RESTO">#REF!</definedName>
    <definedName name="RESTOCRECIM">#REF!</definedName>
    <definedName name="RESTOPESOS">#REF!</definedName>
    <definedName name="RESTOPIB">#REF!</definedName>
    <definedName name="RESUMIDO">#REF!</definedName>
    <definedName name="rezago">#REF!</definedName>
    <definedName name="Rwvu.ComparEneMar9697." hidden="1">'[19]Seguimiento CSF'!$L$1:$N$65536,'[19]Seguimiento CSF'!$R$1:$BU$65536</definedName>
    <definedName name="Rwvu.EneFeb." hidden="1">'[19]Seguimiento CSF'!$L$1:$N$65536,'[19]Seguimiento CSF'!$Q$1:$AD$65536</definedName>
    <definedName name="Rwvu.Formato._.Corto." hidden="1">'[19]Seguimiento CSF'!$L$1:$N$65536,'[19]Seguimiento CSF'!$R$1:$AD$65536,'[19]Seguimiento CSF'!$AH$1:$AY$65536,'[19]Seguimiento CSF'!$BA$1:$BH$65536,'[19]Seguimiento CSF'!$BJ$1:$BQ$65536,'[19]Seguimiento CSF'!$BS$1:$CF$65536</definedName>
    <definedName name="Rwvu.OPEF._.96." hidden="1">'[19]Resumen OPEF'!$E$1:$J$65536,'[19]Resumen OPEF'!$M$1:$Q$65536</definedName>
    <definedName name="Rwvu.OPEF._.97." hidden="1">'[19]Resumen OPEF'!$C$1:$C$65536,'[19]Resumen OPEF'!#REF!,'[19]Resumen OPEF'!$K$1:$Q$65536</definedName>
    <definedName name="SALIR">[16]RESUMEN!#REF!</definedName>
    <definedName name="secing">#REF!</definedName>
    <definedName name="SEGSOCIALCRECIM">#REF!</definedName>
    <definedName name="SEGSOCIALPESOS">#REF!</definedName>
    <definedName name="SEGSOCIALPIB">#REF!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RVICIODEUDANACION">'[28]DETALLE-DEUDA'!#REF!</definedName>
    <definedName name="Servicios_personales">#REF!</definedName>
    <definedName name="SGP_PG_02">#REF!</definedName>
    <definedName name="SITFID95_">[13]SUPUESTOS!$J$7</definedName>
    <definedName name="SITFIS00_">[13]SUPUESTOS!$O$7</definedName>
    <definedName name="SITFIS93_">[13]SUPUESTOS!$H$7</definedName>
    <definedName name="SITFIS94_">[13]SUPUESTOS!$I$7</definedName>
    <definedName name="SITFIS95_">[13]SUPUESTOS!$J$7</definedName>
    <definedName name="SITFIS96_">[13]SUPUESTOS!$K$7</definedName>
    <definedName name="SITFIS97_">[13]SUPUESTOS!$L$7</definedName>
    <definedName name="SITFIS98_">[13]SUPUESTOS!$M$7</definedName>
    <definedName name="SITFIS99_">[13]SUPUESTOS!$N$7</definedName>
    <definedName name="solnac">[12]GASTOS!#REF!</definedName>
    <definedName name="solprp">[12]GASTOS!#REF!</definedName>
    <definedName name="SORTEADO">#REF!</definedName>
    <definedName name="subtrn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ELECOMCRECIM">#REF!</definedName>
    <definedName name="TELECOMPESOS">#REF!</definedName>
    <definedName name="TELECOMPIB">#REF!</definedName>
    <definedName name="_xlnm.Print_Titles" localSheetId="2">'Anexo 3'!$1:$8</definedName>
    <definedName name="Títulos_a_imprimir_IM">#REF!</definedName>
    <definedName name="TODO">#REF!</definedName>
    <definedName name="TOTAL">#REF!</definedName>
    <definedName name="tothorext">#REF!</definedName>
    <definedName name="totindemvac">#REF!</definedName>
    <definedName name="tranferencias">#REF!</definedName>
    <definedName name="TRANSTOT00_">[13]SUPUESTOS!$O$5</definedName>
    <definedName name="TRANSTOT93_">[13]SUPUESTOS!$H$5</definedName>
    <definedName name="TRANSTOT94_">[13]SUPUESTOS!$I$5</definedName>
    <definedName name="TRANSTOT95_">[13]SUPUESTOS!$J$5</definedName>
    <definedName name="TRANSTOT96_">[13]SUPUESTOS!$K$5</definedName>
    <definedName name="TRANSTOT97_">[13]SUPUESTOS!$L$5</definedName>
    <definedName name="TRANSTOT98_">[13]SUPUESTOS!$M$5</definedName>
    <definedName name="TRANSTOT99_">[13]SUPUESTOS!$N$5</definedName>
    <definedName name="uno">#REF!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>#REF!</definedName>
    <definedName name="valorpuntoIng">#REF!</definedName>
    <definedName name="VARIACIONES">#REF!</definedName>
    <definedName name="VARPIB00_">[13]SUPUESTOS!$O$20</definedName>
    <definedName name="VARPIB93_">[13]SUPUESTOS!$H$20</definedName>
    <definedName name="VARPIB94_">[13]SUPUESTOS!$I$20</definedName>
    <definedName name="VARPIB95_">[13]SUPUESTOS!$J$20</definedName>
    <definedName name="VARPIB96_">[13]SUPUESTOS!$K$20</definedName>
    <definedName name="VARPIB97_">[13]SUPUESTOS!$L$20</definedName>
    <definedName name="VARPIB98_">[13]SUPUESTOS!$M$20</definedName>
    <definedName name="VARPIB99_">[13]SUPUESTOS!$N$20</definedName>
    <definedName name="VIGENCIA">'[4]PAGOS VIGENCIA t'!$A$2:$AS$55</definedName>
    <definedName name="Vigencia_1999">#REF!</definedName>
    <definedName name="Vigencia_2000">#REF!</definedName>
    <definedName name="Vigencia_2001">#REF!</definedName>
    <definedName name="Vigencia_2002">#REF!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Z">'[29]CUA1-3'!#REF!</definedName>
    <definedName name="Z_91E95AE5_DCC2_11D0_8DF1_00805F2A002D_.wvu.Cols" hidden="1">'[19]Seguimiento CSF'!$L$1:$N$65536,'[19]Seguimiento CSF'!$R$1:$BU$65536</definedName>
    <definedName name="Z_91E95AE6_DCC2_11D0_8DF1_00805F2A002D_.wvu.Cols" hidden="1">'[19]Seguimiento CSF'!$L$1:$N$65536,'[19]Seguimiento CSF'!$Q$1:$AD$65536</definedName>
    <definedName name="Z_91E95AE6_DCC2_11D0_8DF1_00805F2A002D_.wvu.Rows" hidden="1">'[19]Seguimiento CSF'!#REF!,'[19]Seguimiento CSF'!#REF!</definedName>
    <definedName name="Z_91E95AE7_DCC2_11D0_8DF1_00805F2A002D_.wvu.Cols" hidden="1">'[19]Resumen MES OPEF'!$C$1:$C$65536,'[19]Resumen MES OPEF'!$N$1:$N$65536,'[19]Resumen MES OPEF'!$Y$1:$Y$65536,'[19]Resumen MES OPEF'!$AL$1:$AL$65536,'[19]Resumen MES OPEF'!$AV$1:$AV$65536,'[19]Resumen MES OPEF'!$BG$1:$BG$65536,'[19]Resumen MES OPEF'!$BR$1:$BR$65536,'[19]Resumen MES OPEF'!$CC$1:$CC$65536</definedName>
    <definedName name="Z_91E95AE8_DCC2_11D0_8DF1_00805F2A002D_.wvu.Cols" hidden="1">'[19]Seguimiento CSF'!$L$1:$N$65536,'[19]Seguimiento CSF'!$R$1:$AD$65536,'[19]Seguimiento CSF'!$AY$1:$AY$65536,'[19]Seguimiento CSF'!$BH$1:$BH$65536,'[19]Seguimiento CSF'!$BQ$1:$BQ$65536</definedName>
    <definedName name="Z_91E95AE9_DCC2_11D0_8DF1_00805F2A002D_.wvu.Cols" hidden="1">'[19]Seguimiento CSF'!$L$1:$N$65536,'[19]Seguimiento CSF'!$R$1:$AD$65536,'[19]Seguimiento CSF'!$AH$1:$AY$65536,'[19]Seguimiento CSF'!$BA$1:$BH$65536,'[19]Seguimiento CSF'!$BJ$1:$BQ$65536,'[19]Seguimiento CSF'!$BS$1:$CF$65536</definedName>
    <definedName name="Z_91E95AEB_DCC2_11D0_8DF1_00805F2A002D_.wvu.Cols" hidden="1">'[19]Resumen OPEF'!$E$1:$J$65536,'[19]Resumen OPEF'!$M$1:$Q$65536</definedName>
    <definedName name="Z_91E95AEC_DCC2_11D0_8DF1_00805F2A002D_.wvu.Cols" hidden="1">'[19]Resumen OPEF'!$C$1:$C$65536,'[19]Resumen OPEF'!$E$1:$E$65536,'[19]Resumen OPEF'!$H$1:$I$65536,'[19]Resumen OPEF'!$K$1:$L$65536,'[19]Resumen OPEF'!$O$1:$O$65536</definedName>
  </definedNames>
  <calcPr calcId="145621"/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9" i="3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41" i="2" s="1"/>
  <c r="E9" i="2"/>
  <c r="E8" i="2"/>
  <c r="D41" i="2"/>
  <c r="C41" i="2"/>
  <c r="F72" i="3" l="1"/>
  <c r="E72" i="3"/>
  <c r="D72" i="3"/>
</calcChain>
</file>

<file path=xl/sharedStrings.xml><?xml version="1.0" encoding="utf-8"?>
<sst xmlns="http://schemas.openxmlformats.org/spreadsheetml/2006/main" count="302" uniqueCount="232">
  <si>
    <t>ANEXO 1</t>
  </si>
  <si>
    <t>SISTEMA GENERAL DE PARTICIPACIONES</t>
  </si>
  <si>
    <t>ASIGNACIÓN PARA EDUCACIÓN</t>
  </si>
  <si>
    <t>TIPOLOGÍA PARA LA ASIGNACIÓN POR ALUMNO - VIGENCIA 2013</t>
  </si>
  <si>
    <t>GRUPO</t>
  </si>
  <si>
    <t>ENTIDAD</t>
  </si>
  <si>
    <t xml:space="preserve">URBANA </t>
  </si>
  <si>
    <t xml:space="preserve">RURAL </t>
  </si>
  <si>
    <t xml:space="preserve">Ciclo 2 </t>
  </si>
  <si>
    <t xml:space="preserve">Ciclos 3 a 6 </t>
  </si>
  <si>
    <t>Transición</t>
  </si>
  <si>
    <t>Primaria</t>
  </si>
  <si>
    <t>Secundaria</t>
  </si>
  <si>
    <t>Media</t>
  </si>
  <si>
    <t>BARRANQUILLA; MEDELLIN; MOSQUERA; SABANETA</t>
  </si>
  <si>
    <t>ARMENIA; BOGOTÁ; BUCARAMANGA; CALI; CHIA; CUCUTA; DUITAMA; ENVIGADO; FACATATIVÁ; GIRARDOT; ITAGUI; RIONEGRO; SOGAMOSO; TUNJA;   ZIPAQUIRÁ</t>
  </si>
  <si>
    <t>BELLO; DOSQUEBRADAS;  FLORIDABLANCA; GIRÓN; IBAGUÉ;  SOACHA; SOLEDAD</t>
  </si>
  <si>
    <t>BARRANCABERMEJA; CARTAGENA; FUSGASUGA; MANIZALES; NEIVA; PALMIRA; PEREIRA; PIEDECUESTA; POPAYAN; SANTA MARTA; SINCELEJO; TULUA; VILLAVICENCIO; YOPAL</t>
  </si>
  <si>
    <t>ATLÁNTICO; BUGA; CARTAGO, CIÉNAGA; CUNDINAMARCA; MAGANGUÉ; MALAMBO; MONTERÍA; PASTO; QUINDÍO; VALLEDUPAR</t>
  </si>
  <si>
    <t>CESAR; CORDOBA; LORICA; MAGDALENA; MAICAO; PITALITO; QUIBDÓ; SAHAGUN; SUCRE; TURBO</t>
  </si>
  <si>
    <t>ANTIOQUIA; APARTADO; BOLIVAR; BOYACÁ; BUENAVENTURA; CALDAS; FLORENCIA; HUILA; IPIALES; JAMUNDÍ; META; NORTE DE SANTANDER; RIOHACHA; RISARALDA; SANTANDER; TOLIMA; VALLE</t>
  </si>
  <si>
    <t>CAQUETÁ; CAUCA; NARIÑO; CHOCO; URIBIA; LA GUAJIRA; TUMACO</t>
  </si>
  <si>
    <t>ARAUCA, CASANARE, PUTUMAYO, SAN ANDRES</t>
  </si>
  <si>
    <t>AMAZONAS, GUAINÍA, VAUPES, VICHADA, GUAVIARE</t>
  </si>
  <si>
    <t>ASIGNACIÓN PARA EDUCACIÓN - DEPARTAMENTOS</t>
  </si>
  <si>
    <t>DOCE DOCEAVAS PARCIALES VIGENCIA 2013</t>
  </si>
  <si>
    <t>Código</t>
  </si>
  <si>
    <t>Departamento</t>
  </si>
  <si>
    <t>Asignación por Población Atendida</t>
  </si>
  <si>
    <t>Cancelaciones Prestaciones Sociales del Magisterio</t>
  </si>
  <si>
    <t>TOTAL</t>
  </si>
  <si>
    <t>ASIGNACION PARA EDUCACION - DISTRITOS Y MUNICIPIOS CERTIFICADOS</t>
  </si>
  <si>
    <t>DOCE DOCEAVAS PARCIALESDE LA VIGENCIA 2013</t>
  </si>
  <si>
    <t>Distrito / Municipio</t>
  </si>
  <si>
    <t>POBLACIÓN ATENDIDA</t>
  </si>
  <si>
    <t>ANEXO 2</t>
  </si>
  <si>
    <t>05</t>
  </si>
  <si>
    <t>ANTIOQUIA</t>
  </si>
  <si>
    <t>08</t>
  </si>
  <si>
    <t>ATLANTICO</t>
  </si>
  <si>
    <t>13</t>
  </si>
  <si>
    <t>BOLIVAR</t>
  </si>
  <si>
    <t>15</t>
  </si>
  <si>
    <t>BOYACA</t>
  </si>
  <si>
    <t>17</t>
  </si>
  <si>
    <t>CALDAS</t>
  </si>
  <si>
    <t>18</t>
  </si>
  <si>
    <t>CAQUETA</t>
  </si>
  <si>
    <t>19</t>
  </si>
  <si>
    <t>CAUCA</t>
  </si>
  <si>
    <t>20</t>
  </si>
  <si>
    <t>CESAR</t>
  </si>
  <si>
    <t>23</t>
  </si>
  <si>
    <t>CORDOBA</t>
  </si>
  <si>
    <t>25</t>
  </si>
  <si>
    <t>CUNDINAMARCA</t>
  </si>
  <si>
    <t>27</t>
  </si>
  <si>
    <t>CHOCO</t>
  </si>
  <si>
    <t>41</t>
  </si>
  <si>
    <t>HUILA</t>
  </si>
  <si>
    <t>44</t>
  </si>
  <si>
    <t>GUAJIRA</t>
  </si>
  <si>
    <t>47</t>
  </si>
  <si>
    <t>MAGDALENA</t>
  </si>
  <si>
    <t>50</t>
  </si>
  <si>
    <t>META</t>
  </si>
  <si>
    <t>52</t>
  </si>
  <si>
    <t>NARIÑO</t>
  </si>
  <si>
    <t>54</t>
  </si>
  <si>
    <t>NORTE DE SANTANDER</t>
  </si>
  <si>
    <t>63</t>
  </si>
  <si>
    <t>QUINDIO</t>
  </si>
  <si>
    <t>66</t>
  </si>
  <si>
    <t>RISARALDA</t>
  </si>
  <si>
    <t>68</t>
  </si>
  <si>
    <t>SANTANDER</t>
  </si>
  <si>
    <t>70</t>
  </si>
  <si>
    <t>SUCRE</t>
  </si>
  <si>
    <t>73</t>
  </si>
  <si>
    <t>TOLIMA</t>
  </si>
  <si>
    <t>76</t>
  </si>
  <si>
    <t>VALLE DEL CAUCA</t>
  </si>
  <si>
    <t>81</t>
  </si>
  <si>
    <t>ARAUCA</t>
  </si>
  <si>
    <t>85</t>
  </si>
  <si>
    <t>CASANARE</t>
  </si>
  <si>
    <t>86</t>
  </si>
  <si>
    <t>PUTUMAYO</t>
  </si>
  <si>
    <t>88</t>
  </si>
  <si>
    <t>SAN ANDRES</t>
  </si>
  <si>
    <t>91</t>
  </si>
  <si>
    <t>AMAZONAS</t>
  </si>
  <si>
    <t>94</t>
  </si>
  <si>
    <t>GUAINIA</t>
  </si>
  <si>
    <t>95</t>
  </si>
  <si>
    <t>GUAVIARE</t>
  </si>
  <si>
    <t>97</t>
  </si>
  <si>
    <t>VAUPES</t>
  </si>
  <si>
    <t>99</t>
  </si>
  <si>
    <t>VICHADA</t>
  </si>
  <si>
    <t>05001</t>
  </si>
  <si>
    <t>MEDELLIN</t>
  </si>
  <si>
    <t>05045</t>
  </si>
  <si>
    <t>APARTADÓ</t>
  </si>
  <si>
    <t>05088</t>
  </si>
  <si>
    <t>BELLO</t>
  </si>
  <si>
    <t>05266</t>
  </si>
  <si>
    <t>ENVIGADO</t>
  </si>
  <si>
    <t>05360</t>
  </si>
  <si>
    <t>ITAGUI</t>
  </si>
  <si>
    <t>05615</t>
  </si>
  <si>
    <t>RIONEGRO</t>
  </si>
  <si>
    <t>05631</t>
  </si>
  <si>
    <t>SABANETA</t>
  </si>
  <si>
    <t>05837</t>
  </si>
  <si>
    <t>TURBO</t>
  </si>
  <si>
    <t>08001</t>
  </si>
  <si>
    <t>BARRANQUILLA</t>
  </si>
  <si>
    <t>08433</t>
  </si>
  <si>
    <t>ATLÁNTICO</t>
  </si>
  <si>
    <t>MALAMBO</t>
  </si>
  <si>
    <t>08758</t>
  </si>
  <si>
    <t>SOLEDAD</t>
  </si>
  <si>
    <t>11001</t>
  </si>
  <si>
    <t>BOGOTA</t>
  </si>
  <si>
    <t>13001</t>
  </si>
  <si>
    <t>CARTAGENA</t>
  </si>
  <si>
    <t>13430</t>
  </si>
  <si>
    <t>MAGANGUE</t>
  </si>
  <si>
    <t>15001</t>
  </si>
  <si>
    <t>TUNJA</t>
  </si>
  <si>
    <t>15238</t>
  </si>
  <si>
    <t>DUITAMA</t>
  </si>
  <si>
    <t>15759</t>
  </si>
  <si>
    <t>SOGAMOSO</t>
  </si>
  <si>
    <t>17001</t>
  </si>
  <si>
    <t>MANIZALES</t>
  </si>
  <si>
    <t>18001</t>
  </si>
  <si>
    <t>FLORENCIA</t>
  </si>
  <si>
    <t>19001</t>
  </si>
  <si>
    <t>POPAYAN</t>
  </si>
  <si>
    <t>20001</t>
  </si>
  <si>
    <t>VALLEDUPAR</t>
  </si>
  <si>
    <t>23001</t>
  </si>
  <si>
    <t>MONTERIA</t>
  </si>
  <si>
    <t>23417</t>
  </si>
  <si>
    <t>LORICA</t>
  </si>
  <si>
    <t>23660</t>
  </si>
  <si>
    <t>SAHAGUN</t>
  </si>
  <si>
    <t>25175</t>
  </si>
  <si>
    <t>CHÍA</t>
  </si>
  <si>
    <t>25269</t>
  </si>
  <si>
    <t>FACATATIVÁ</t>
  </si>
  <si>
    <t>25290</t>
  </si>
  <si>
    <t>FUSAGASUGA</t>
  </si>
  <si>
    <t>25307</t>
  </si>
  <si>
    <t>GIRARDOT</t>
  </si>
  <si>
    <t>25473</t>
  </si>
  <si>
    <t>MOSQUERA</t>
  </si>
  <si>
    <t>25754</t>
  </si>
  <si>
    <t>SOACHA</t>
  </si>
  <si>
    <t>25899</t>
  </si>
  <si>
    <t>ZIPAQUIRÁ</t>
  </si>
  <si>
    <t>27001</t>
  </si>
  <si>
    <t>CHOCÓ</t>
  </si>
  <si>
    <t>QUIBDÓ</t>
  </si>
  <si>
    <t>41001</t>
  </si>
  <si>
    <t>NEIVA</t>
  </si>
  <si>
    <t>41551</t>
  </si>
  <si>
    <t>PITALITO</t>
  </si>
  <si>
    <t>44001</t>
  </si>
  <si>
    <t>LA GUAJIRA</t>
  </si>
  <si>
    <t>RIOHACHA</t>
  </si>
  <si>
    <t>44430</t>
  </si>
  <si>
    <t>MAICAO</t>
  </si>
  <si>
    <t>44847</t>
  </si>
  <si>
    <t>URIBIA</t>
  </si>
  <si>
    <t>47001</t>
  </si>
  <si>
    <t>SANTA MARTA</t>
  </si>
  <si>
    <t>47189</t>
  </si>
  <si>
    <t>CIENAGA</t>
  </si>
  <si>
    <t>50001</t>
  </si>
  <si>
    <t>VILLAVICENCIO</t>
  </si>
  <si>
    <t>52001</t>
  </si>
  <si>
    <t>PASTO</t>
  </si>
  <si>
    <t>52356</t>
  </si>
  <si>
    <t>IPIALES</t>
  </si>
  <si>
    <t>52835</t>
  </si>
  <si>
    <t>TUMACO</t>
  </si>
  <si>
    <t>54001</t>
  </si>
  <si>
    <t>CUCUTA</t>
  </si>
  <si>
    <t>63001</t>
  </si>
  <si>
    <t>ARMENIA</t>
  </si>
  <si>
    <t>66001</t>
  </si>
  <si>
    <t>PEREIRA</t>
  </si>
  <si>
    <t>66170</t>
  </si>
  <si>
    <t>DOSQUEBRADAS</t>
  </si>
  <si>
    <t>68001</t>
  </si>
  <si>
    <t>BUCARAMANGA</t>
  </si>
  <si>
    <t>68081</t>
  </si>
  <si>
    <t>BARRANCABERMEJA</t>
  </si>
  <si>
    <t>68276</t>
  </si>
  <si>
    <t>FLORIDABLANCA</t>
  </si>
  <si>
    <t>68307</t>
  </si>
  <si>
    <t>GIRON</t>
  </si>
  <si>
    <t>68547</t>
  </si>
  <si>
    <t>PIEDECUESTA</t>
  </si>
  <si>
    <t>70001</t>
  </si>
  <si>
    <t>SINCELEJO</t>
  </si>
  <si>
    <t>73001</t>
  </si>
  <si>
    <t>IBAGUE</t>
  </si>
  <si>
    <t>76001</t>
  </si>
  <si>
    <t>CALI</t>
  </si>
  <si>
    <t>76109</t>
  </si>
  <si>
    <t>BUENAVENTURA</t>
  </si>
  <si>
    <t>76111</t>
  </si>
  <si>
    <t>BUGA</t>
  </si>
  <si>
    <t>76147</t>
  </si>
  <si>
    <t>CARTAGO</t>
  </si>
  <si>
    <t>76364</t>
  </si>
  <si>
    <t>VALLE</t>
  </si>
  <si>
    <t>JAMUNDÍ</t>
  </si>
  <si>
    <t>76520</t>
  </si>
  <si>
    <t>PALMIRA</t>
  </si>
  <si>
    <t>76834</t>
  </si>
  <si>
    <t>TULUA</t>
  </si>
  <si>
    <t>85001</t>
  </si>
  <si>
    <t>YOPAL</t>
  </si>
  <si>
    <t>Doce Doceavas Parciales Población Atendida</t>
  </si>
  <si>
    <t>3= 1+2</t>
  </si>
  <si>
    <t>3=1+2</t>
  </si>
  <si>
    <t>ANEXO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</si>
</sst>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 * #,##0_ ;_ * \-#,##0_ ;_ * &quot;-&quot;??_ ;_ @_ "/>
    <numFmt numFmtId="167" formatCode="_ * #,##0.0_ ;_ * \-#,##0.0_ ;_ * &quot;-&quot;??_ ;_ @_ "/>
    <numFmt numFmtId="168" formatCode="#.##000"/>
    <numFmt numFmtId="169" formatCode="_-* #,##0\ _P_t_s_-;\-* #,##0\ _P_t_s_-;_-* &quot;-&quot;\ _P_t_s_-;_-@_-"/>
    <numFmt numFmtId="170" formatCode="0_)"/>
    <numFmt numFmtId="171" formatCode="\$#,#00"/>
    <numFmt numFmtId="172" formatCode="_-* #,##0\ &quot;Pts&quot;_-;\-* #,##0\ &quot;Pts&quot;_-;_-* &quot;-&quot;\ &quot;Pts&quot;_-;_-@_-"/>
    <numFmt numFmtId="173" formatCode="&quot;$&quot;#,##0;\-&quot;$&quot;#,##0"/>
    <numFmt numFmtId="174" formatCode="_-[$€-2]* #,##0.00_-;\-[$€-2]* #,##0.00_-;_-[$€-2]* &quot;-&quot;??_-"/>
    <numFmt numFmtId="175" formatCode="_(* #,##0.0000000_);_(* \(#,##0.0000000\);_(* &quot;-&quot;??_);_(@_)"/>
    <numFmt numFmtId="176" formatCode="_(* #,##0.000000_);_(* \(#,##0.000000\);_(* &quot;-&quot;??_);_(@_)"/>
    <numFmt numFmtId="177" formatCode="#,##0.000;\-#,##0.000"/>
    <numFmt numFmtId="178" formatCode="%#,#00"/>
    <numFmt numFmtId="179" formatCode="&quot;$&quot;\ #,##0;\-&quot;$&quot;\ #,##0"/>
    <numFmt numFmtId="180" formatCode="\$#,##0.00\ ;\(\$#,##0.00\)"/>
  </numFmts>
  <fonts count="17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12"/>
      <color rgb="FF000000"/>
      <name val="Calibri"/>
      <family val="2"/>
      <scheme val="minor"/>
    </font>
    <font>
      <sz val="14"/>
      <name val="Calibri"/>
      <family val="2"/>
    </font>
    <font>
      <sz val="7"/>
      <color rgb="FF000000"/>
      <name val="Calibri"/>
      <family val="2"/>
      <scheme val="minor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8"/>
      <name val="Arial"/>
      <family val="2"/>
    </font>
    <font>
      <sz val="11"/>
      <color indexed="8"/>
      <name val="Calibri"/>
      <family val="2"/>
    </font>
    <font>
      <sz val="12"/>
      <name val="Arial MT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168" fontId="10" fillId="0" borderId="0">
      <protection locked="0"/>
    </xf>
    <xf numFmtId="169" fontId="11" fillId="0" borderId="0" applyFont="0" applyFill="0" applyBorder="0" applyAlignment="0" applyProtection="0"/>
    <xf numFmtId="0" fontId="1" fillId="0" borderId="0">
      <protection locked="0"/>
    </xf>
    <xf numFmtId="170" fontId="1" fillId="0" borderId="0">
      <protection locked="0"/>
    </xf>
    <xf numFmtId="171" fontId="10" fillId="0" borderId="0">
      <protection locked="0"/>
    </xf>
    <xf numFmtId="172" fontId="11" fillId="0" borderId="0" applyFont="0" applyFill="0" applyBorder="0" applyAlignment="0" applyProtection="0"/>
    <xf numFmtId="0" fontId="1" fillId="0" borderId="0">
      <protection locked="0"/>
    </xf>
    <xf numFmtId="173" fontId="1" fillId="0" borderId="0">
      <protection locked="0"/>
    </xf>
    <xf numFmtId="0" fontId="10" fillId="0" borderId="0">
      <protection locked="0"/>
    </xf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>
      <protection locked="0"/>
    </xf>
    <xf numFmtId="175" fontId="1" fillId="0" borderId="0">
      <protection locked="0"/>
    </xf>
    <xf numFmtId="175" fontId="1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6" fontId="1" fillId="0" borderId="0">
      <protection locked="0"/>
    </xf>
    <xf numFmtId="177" fontId="1" fillId="0" borderId="0">
      <protection locked="0"/>
    </xf>
    <xf numFmtId="0" fontId="1" fillId="0" borderId="0"/>
    <xf numFmtId="0" fontId="1" fillId="0" borderId="0"/>
    <xf numFmtId="0" fontId="1" fillId="0" borderId="0"/>
    <xf numFmtId="178" fontId="10" fillId="0" borderId="0">
      <protection locked="0"/>
    </xf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>
      <protection locked="0"/>
    </xf>
    <xf numFmtId="179" fontId="13" fillId="0" borderId="0">
      <protection locked="0"/>
    </xf>
    <xf numFmtId="39" fontId="11" fillId="0" borderId="16" applyFill="0">
      <alignment horizontal="left"/>
    </xf>
    <xf numFmtId="0" fontId="1" fillId="0" borderId="0" applyNumberFormat="0"/>
    <xf numFmtId="0" fontId="14" fillId="0" borderId="0" applyProtection="0"/>
    <xf numFmtId="180" fontId="14" fillId="0" borderId="0" applyProtection="0"/>
    <xf numFmtId="0" fontId="15" fillId="0" borderId="0" applyProtection="0"/>
    <xf numFmtId="0" fontId="16" fillId="0" borderId="0" applyProtection="0"/>
    <xf numFmtId="0" fontId="14" fillId="0" borderId="17" applyProtection="0"/>
    <xf numFmtId="0" fontId="14" fillId="0" borderId="0"/>
    <xf numFmtId="10" fontId="14" fillId="0" borderId="0" applyProtection="0"/>
    <xf numFmtId="0" fontId="14" fillId="0" borderId="0"/>
    <xf numFmtId="2" fontId="14" fillId="0" borderId="0" applyProtection="0"/>
    <xf numFmtId="4" fontId="14" fillId="0" borderId="0" applyProtection="0"/>
  </cellStyleXfs>
  <cellXfs count="56">
    <xf numFmtId="0" fontId="0" fillId="0" borderId="0" xfId="0"/>
    <xf numFmtId="0" fontId="0" fillId="0" borderId="0" xfId="0" applyFill="1"/>
    <xf numFmtId="0" fontId="0" fillId="0" borderId="0" xfId="0" applyFill="1" applyAlignment="1"/>
    <xf numFmtId="37" fontId="5" fillId="0" borderId="9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165" fontId="7" fillId="0" borderId="11" xfId="1" applyNumberFormat="1" applyFont="1" applyFill="1" applyBorder="1" applyAlignment="1">
      <alignment horizontal="right" vertical="center"/>
    </xf>
    <xf numFmtId="37" fontId="5" fillId="0" borderId="11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8" fillId="0" borderId="0" xfId="0" applyFont="1" applyBorder="1" applyAlignment="1"/>
    <xf numFmtId="0" fontId="8" fillId="0" borderId="0" xfId="0" applyFont="1" applyBorder="1"/>
    <xf numFmtId="0" fontId="1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166" fontId="1" fillId="0" borderId="11" xfId="1" applyNumberFormat="1" applyFont="1" applyBorder="1"/>
    <xf numFmtId="166" fontId="1" fillId="0" borderId="0" xfId="1" applyNumberFormat="1" applyFont="1"/>
    <xf numFmtId="166" fontId="1" fillId="0" borderId="0" xfId="0" applyNumberFormat="1" applyFont="1"/>
    <xf numFmtId="167" fontId="1" fillId="0" borderId="0" xfId="1" applyNumberFormat="1" applyFont="1"/>
    <xf numFmtId="167" fontId="1" fillId="0" borderId="0" xfId="0" applyNumberFormat="1" applyFont="1"/>
    <xf numFmtId="0" fontId="4" fillId="0" borderId="11" xfId="0" applyFont="1" applyBorder="1"/>
    <xf numFmtId="166" fontId="4" fillId="0" borderId="11" xfId="0" applyNumberFormat="1" applyFont="1" applyBorder="1"/>
    <xf numFmtId="0" fontId="1" fillId="0" borderId="0" xfId="0" applyFont="1" applyAlignment="1">
      <alignment vertical="center" wrapText="1"/>
    </xf>
    <xf numFmtId="0" fontId="1" fillId="0" borderId="0" xfId="0" applyFont="1" applyBorder="1"/>
    <xf numFmtId="0" fontId="4" fillId="2" borderId="15" xfId="0" applyFont="1" applyFill="1" applyBorder="1" applyAlignment="1">
      <alignment horizontal="center" vertical="center" wrapText="1"/>
    </xf>
    <xf numFmtId="166" fontId="1" fillId="0" borderId="0" xfId="1" applyNumberFormat="1" applyFont="1" applyBorder="1"/>
    <xf numFmtId="166" fontId="1" fillId="0" borderId="0" xfId="0" applyNumberFormat="1" applyFont="1" applyBorder="1"/>
    <xf numFmtId="0" fontId="1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166" fontId="1" fillId="0" borderId="0" xfId="1" applyNumberFormat="1" applyFont="1" applyFill="1"/>
    <xf numFmtId="166" fontId="1" fillId="0" borderId="0" xfId="0" applyNumberFormat="1" applyFont="1" applyFill="1"/>
    <xf numFmtId="167" fontId="1" fillId="0" borderId="0" xfId="1" applyNumberFormat="1" applyFont="1" applyFill="1"/>
    <xf numFmtId="167" fontId="1" fillId="0" borderId="0" xfId="0" applyNumberFormat="1" applyFont="1" applyFill="1"/>
    <xf numFmtId="165" fontId="3" fillId="3" borderId="6" xfId="1" applyNumberFormat="1" applyFont="1" applyFill="1" applyBorder="1" applyAlignment="1">
      <alignment horizontal="center" vertical="center" wrapText="1"/>
    </xf>
    <xf numFmtId="165" fontId="3" fillId="3" borderId="7" xfId="1" applyNumberFormat="1" applyFont="1" applyFill="1" applyBorder="1" applyAlignment="1">
      <alignment horizontal="center" vertical="center" wrapText="1"/>
    </xf>
    <xf numFmtId="165" fontId="3" fillId="3" borderId="8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/>
    </xf>
    <xf numFmtId="0" fontId="2" fillId="0" borderId="0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</cellXfs>
  <cellStyles count="50">
    <cellStyle name="Cabecera 1" xfId="2"/>
    <cellStyle name="Cabecera 2" xfId="3"/>
    <cellStyle name="Comma" xfId="4"/>
    <cellStyle name="Comma [0]_PIB" xfId="5"/>
    <cellStyle name="Comma_confisGOBjul2500" xfId="6"/>
    <cellStyle name="Comma0" xfId="7"/>
    <cellStyle name="Currency" xfId="8"/>
    <cellStyle name="Currency [0]_PIB" xfId="9"/>
    <cellStyle name="Currency_confisGOBjul2500" xfId="10"/>
    <cellStyle name="Currency0" xfId="11"/>
    <cellStyle name="Date" xfId="12"/>
    <cellStyle name="Estilo 1" xfId="13"/>
    <cellStyle name="Euro" xfId="14"/>
    <cellStyle name="Fecha" xfId="15"/>
    <cellStyle name="Fijo" xfId="16"/>
    <cellStyle name="Fixed" xfId="17"/>
    <cellStyle name="Heading 1" xfId="18"/>
    <cellStyle name="Heading 2" xfId="19"/>
    <cellStyle name="Heading1" xfId="20"/>
    <cellStyle name="Heading2" xfId="21"/>
    <cellStyle name="Millares" xfId="1" builtinId="3"/>
    <cellStyle name="Millares 2" xfId="22"/>
    <cellStyle name="Millares 2 2" xfId="23"/>
    <cellStyle name="Millares 3" xfId="24"/>
    <cellStyle name="Millares 4" xfId="25"/>
    <cellStyle name="Millares 4 2" xfId="26"/>
    <cellStyle name="Millares 5" xfId="27"/>
    <cellStyle name="Monetario" xfId="28"/>
    <cellStyle name="Monetario0" xfId="29"/>
    <cellStyle name="Normal" xfId="0" builtinId="0"/>
    <cellStyle name="Normal 2" xfId="30"/>
    <cellStyle name="Normal 3" xfId="31"/>
    <cellStyle name="Normal 5" xfId="32"/>
    <cellStyle name="Percent" xfId="33"/>
    <cellStyle name="Porcentual 2" xfId="34"/>
    <cellStyle name="Porcentual 3" xfId="35"/>
    <cellStyle name="Punto" xfId="36"/>
    <cellStyle name="Punto0" xfId="37"/>
    <cellStyle name="Resumen" xfId="38"/>
    <cellStyle name="Text" xfId="39"/>
    <cellStyle name="ДАТА" xfId="40"/>
    <cellStyle name="ДЕНЕЖНЫЙ_BOPENGC" xfId="41"/>
    <cellStyle name="ЗАГОЛОВОК1" xfId="42"/>
    <cellStyle name="ЗАГОЛОВОК2" xfId="43"/>
    <cellStyle name="ИТОГОВЫЙ" xfId="44"/>
    <cellStyle name="Обычный_BOPENGC" xfId="45"/>
    <cellStyle name="ПРОЦЕНТНЫЙ_BOPENGC" xfId="46"/>
    <cellStyle name="ТЕКСТ" xfId="47"/>
    <cellStyle name="ФИКСИРОВАННЫЙ" xfId="48"/>
    <cellStyle name="ФИНАНСОВЫЙ_BOPENG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stel\Ley%20715\Documents%20and%20Settings\rtorres\Mis%20documentos\windows\TEMP\DATOS\EXCEL\PREANT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stel\Ley%20715\WINDOWS\TEMP\Distribuciones\Conpes%202004\Consejos\Consejos%20comunales\Ejercicios%20Finales\MAGDALE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EXCELL\PRESUPUESTO\INGRESOS\vari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stel\Ley%20715\WINDOWS\TEMP\Distribuciones\Conpes%202004\Consejos\Consejos%20comunales\Ejercicios%20Finales\Pr2201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Flujos\Regional\MODREGI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FUNCIONAM972000sh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s-jcasteblanco\Consejos%20Anticorrupci&#243;n\1_Elabora\Consejos%20Anticorrupci&#243;n\Doc%20Base\Adicionales\Transferencias_Sectores%20x%20Mpios%2094-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RESTO\SOCIAL\MODESTS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ec2000go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windows\TEMP\CUADRO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torres\Configuraci&#243;n%20local\Archivos%20temporales%20de%20Internet\OLKF0\Consejos%20comunales\Cifras%20soporte\Educaci&#243;n\COSTOS%20Y%20RECURSOS%20EDUCACION%20BASIC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GOB97\Tesoreria%201997%20Cierre%20ene2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ejecuaasepaoctu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stel\Ley%20715\diego\ECOPETROL\Modelo\Modelo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upuesto\C\WINNT\Profiles\presup.001\Personal\NELSONIV\DATOS\EXCEL\PREANT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PRESUPUES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stel\Ley%20715\conso992002\PROFIN\PROGYCON\EJEC\Ejecdisgas\EJECDISYGAS03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972000%20a%20julio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stel\Nombres%20Datamart\Documents%20and%20Settings\gcastel\Mis%20documentos\Variedades\Afros\Afros%20con%20Dpt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stel\Ley%20715\windows\TEMP\oec7MAR00adicionPPT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gcastel\CONFIG~1\Temp\Directorio%20temporal%201%20para%20Env&#237;o%20datos%20Valle%20del%20Cauca.zip\Refomas%20y%20Tareas\Reforma%20SGP\Ley%20715\Cifras\Variedades\Otros\Varios1\Consejos%20comunales\ME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CARLOSJ\PRES9194\PAGOS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modgobi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9\Excell\PRESUPUESTO\24jul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Flujos\Gobierno\modgobie%20CHEQUE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RBOCOL\MODCARB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FE\MODCAF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No 4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áfico1"/>
      <sheetName val="% pib"/>
      <sheetName val="ASIG"/>
      <sheetName val="Crec ASIG"/>
      <sheetName val="Crec"/>
      <sheetName val="PER CAPITA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DATOS"/>
      <sheetName val="Hoja3"/>
      <sheetName val="POB"/>
      <sheetName val="Hoja5"/>
      <sheetName val="POBLACIÓN"/>
      <sheetName val="Hoja4"/>
      <sheetName val="03-06"/>
      <sheetName val="D7_Icfes 02"/>
      <sheetName val="D8_MS"/>
      <sheetName val="D8_1_Bajo"/>
      <sheetName val="D9_Saber 97-99"/>
      <sheetName val="20 Magdale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3">
          <cell r="B3" t="str">
            <v>ANTIOQUIA</v>
          </cell>
          <cell r="C3">
            <v>146577967662</v>
          </cell>
          <cell r="D3">
            <v>28829002685</v>
          </cell>
          <cell r="E3">
            <v>16810213799</v>
          </cell>
          <cell r="F3">
            <v>6660856530</v>
          </cell>
          <cell r="G3">
            <v>1161400885</v>
          </cell>
          <cell r="H3">
            <v>0</v>
          </cell>
          <cell r="I3">
            <v>0</v>
          </cell>
          <cell r="J3">
            <v>0</v>
          </cell>
          <cell r="K3">
            <v>15542331209.41</v>
          </cell>
          <cell r="L3">
            <v>2653568743.0700002</v>
          </cell>
          <cell r="M3">
            <v>1137243747.03</v>
          </cell>
          <cell r="N3">
            <v>18574981201.489998</v>
          </cell>
          <cell r="O3" t="str">
            <v>MEDELLIN</v>
          </cell>
        </row>
        <row r="4">
          <cell r="B4" t="str">
            <v>ATLANTICO</v>
          </cell>
          <cell r="C4">
            <v>84159041136</v>
          </cell>
          <cell r="D4">
            <v>22399705766</v>
          </cell>
          <cell r="E4">
            <v>24988004961</v>
          </cell>
          <cell r="F4">
            <v>4633276047</v>
          </cell>
          <cell r="G4">
            <v>842195327</v>
          </cell>
          <cell r="H4">
            <v>0</v>
          </cell>
          <cell r="I4">
            <v>46977757</v>
          </cell>
          <cell r="J4">
            <v>0</v>
          </cell>
          <cell r="K4">
            <v>11270594749.67</v>
          </cell>
          <cell r="L4">
            <v>1924247884.0900002</v>
          </cell>
          <cell r="M4">
            <v>824677664.61000001</v>
          </cell>
          <cell r="N4">
            <v>13469735188.629999</v>
          </cell>
          <cell r="O4" t="str">
            <v>BARRANQUILLA</v>
          </cell>
        </row>
        <row r="5">
          <cell r="B5" t="str">
            <v>BOGOTA</v>
          </cell>
          <cell r="C5">
            <v>456123269824</v>
          </cell>
          <cell r="D5">
            <v>141918774311</v>
          </cell>
          <cell r="E5">
            <v>91841604376</v>
          </cell>
          <cell r="F5">
            <v>28222097403</v>
          </cell>
          <cell r="G5">
            <v>3782173445</v>
          </cell>
          <cell r="H5">
            <v>0</v>
          </cell>
          <cell r="I5">
            <v>0</v>
          </cell>
        </row>
        <row r="6">
          <cell r="B6" t="str">
            <v>BOLIVAR</v>
          </cell>
          <cell r="C6">
            <v>83180589543</v>
          </cell>
          <cell r="D6">
            <v>20774253678</v>
          </cell>
          <cell r="E6">
            <v>23322758044</v>
          </cell>
          <cell r="F6">
            <v>3671571903</v>
          </cell>
          <cell r="G6">
            <v>615781803</v>
          </cell>
          <cell r="H6">
            <v>0</v>
          </cell>
          <cell r="I6">
            <v>0</v>
          </cell>
          <cell r="J6">
            <v>0</v>
          </cell>
          <cell r="K6">
            <v>8240638397.6299992</v>
          </cell>
          <cell r="L6">
            <v>1406938263.0100002</v>
          </cell>
          <cell r="M6">
            <v>602973541.28999996</v>
          </cell>
          <cell r="N6">
            <v>9848567841.0699997</v>
          </cell>
          <cell r="O6" t="str">
            <v>CARTAGENA</v>
          </cell>
        </row>
        <row r="7">
          <cell r="B7" t="str">
            <v>BOYACA</v>
          </cell>
          <cell r="C7">
            <v>21568281852</v>
          </cell>
          <cell r="D7">
            <v>2468125434</v>
          </cell>
          <cell r="E7">
            <v>0</v>
          </cell>
          <cell r="F7">
            <v>357128066</v>
          </cell>
          <cell r="G7">
            <v>83770818</v>
          </cell>
          <cell r="H7">
            <v>0</v>
          </cell>
          <cell r="I7">
            <v>0</v>
          </cell>
          <cell r="J7">
            <v>0</v>
          </cell>
          <cell r="K7">
            <v>1121054594.1799998</v>
          </cell>
          <cell r="L7">
            <v>191399564.86000001</v>
          </cell>
          <cell r="M7">
            <v>82028384.939999998</v>
          </cell>
          <cell r="N7">
            <v>1339796954.02</v>
          </cell>
          <cell r="O7" t="str">
            <v>TUNJA</v>
          </cell>
        </row>
        <row r="8">
          <cell r="B8" t="str">
            <v>CALDAS</v>
          </cell>
          <cell r="C8">
            <v>56985285191</v>
          </cell>
          <cell r="D8">
            <v>6412715881</v>
          </cell>
          <cell r="E8">
            <v>3107794932</v>
          </cell>
          <cell r="F8">
            <v>910741585</v>
          </cell>
          <cell r="G8">
            <v>242227470</v>
          </cell>
          <cell r="H8">
            <v>0</v>
          </cell>
          <cell r="I8">
            <v>0</v>
          </cell>
          <cell r="J8">
            <v>0</v>
          </cell>
          <cell r="K8">
            <v>3241584898.71</v>
          </cell>
          <cell r="L8">
            <v>553441324.17000008</v>
          </cell>
          <cell r="M8">
            <v>237189138.92999998</v>
          </cell>
          <cell r="N8">
            <v>3874089269.1900001</v>
          </cell>
          <cell r="O8" t="str">
            <v>MANIZALES</v>
          </cell>
        </row>
        <row r="9">
          <cell r="B9" t="str">
            <v>CAQUETA</v>
          </cell>
          <cell r="C9">
            <v>24416070990</v>
          </cell>
          <cell r="D9">
            <v>3238340247</v>
          </cell>
          <cell r="E9">
            <v>0</v>
          </cell>
          <cell r="F9">
            <v>553914866</v>
          </cell>
          <cell r="G9">
            <v>103791298</v>
          </cell>
          <cell r="H9">
            <v>10680584</v>
          </cell>
          <cell r="I9">
            <v>0</v>
          </cell>
          <cell r="J9">
            <v>948569428.80000007</v>
          </cell>
          <cell r="K9">
            <v>1000063197.7919998</v>
          </cell>
          <cell r="L9">
            <v>170742497.18400002</v>
          </cell>
          <cell r="M9">
            <v>73175355.93599999</v>
          </cell>
          <cell r="N9">
            <v>1195197480.2879999</v>
          </cell>
          <cell r="O9" t="str">
            <v>FLORENCIA</v>
          </cell>
        </row>
        <row r="10">
          <cell r="B10" t="str">
            <v>CAUCA</v>
          </cell>
          <cell r="C10">
            <v>32141440277</v>
          </cell>
          <cell r="D10">
            <v>5548611078</v>
          </cell>
          <cell r="E10">
            <v>0</v>
          </cell>
          <cell r="F10">
            <v>579419703</v>
          </cell>
          <cell r="G10">
            <v>152856060</v>
          </cell>
          <cell r="H10">
            <v>207149486</v>
          </cell>
          <cell r="I10">
            <v>0</v>
          </cell>
          <cell r="J10">
            <v>0</v>
          </cell>
          <cell r="K10">
            <v>2045580933.8999999</v>
          </cell>
          <cell r="L10">
            <v>349245525.30000001</v>
          </cell>
          <cell r="M10">
            <v>149676653.69999999</v>
          </cell>
          <cell r="N10">
            <v>2444718677.0999999</v>
          </cell>
          <cell r="O10" t="str">
            <v>POPAYAN</v>
          </cell>
        </row>
        <row r="11">
          <cell r="B11" t="str">
            <v>CESAR</v>
          </cell>
          <cell r="C11">
            <v>37623034593</v>
          </cell>
          <cell r="D11">
            <v>10438394164</v>
          </cell>
          <cell r="E11">
            <v>3382984100</v>
          </cell>
          <cell r="F11">
            <v>1533569096</v>
          </cell>
          <cell r="G11">
            <v>254199217</v>
          </cell>
          <cell r="H11">
            <v>1283554935</v>
          </cell>
          <cell r="I11">
            <v>0</v>
          </cell>
          <cell r="J11">
            <v>0</v>
          </cell>
          <cell r="K11">
            <v>3401795607.7799997</v>
          </cell>
          <cell r="L11">
            <v>580794372.06000006</v>
          </cell>
          <cell r="M11">
            <v>248911873.73999998</v>
          </cell>
          <cell r="N11">
            <v>4065560604.4200001</v>
          </cell>
          <cell r="O11" t="str">
            <v>VALLEDUPAR</v>
          </cell>
        </row>
        <row r="12">
          <cell r="B12" t="str">
            <v>CORDOBA</v>
          </cell>
          <cell r="C12">
            <v>38527833968</v>
          </cell>
          <cell r="D12">
            <v>9212158916</v>
          </cell>
          <cell r="E12">
            <v>0</v>
          </cell>
          <cell r="F12">
            <v>714809906</v>
          </cell>
          <cell r="G12">
            <v>251827739</v>
          </cell>
          <cell r="H12">
            <v>0</v>
          </cell>
          <cell r="I12">
            <v>0</v>
          </cell>
          <cell r="J12">
            <v>0</v>
          </cell>
          <cell r="K12">
            <v>3370059529.0799999</v>
          </cell>
          <cell r="L12">
            <v>575376017.16000009</v>
          </cell>
          <cell r="M12">
            <v>246589721.63999999</v>
          </cell>
          <cell r="N12">
            <v>4027632120.1199999</v>
          </cell>
          <cell r="O12" t="str">
            <v>MONTERIA</v>
          </cell>
        </row>
        <row r="13">
          <cell r="B13" t="str">
            <v>CHOCO</v>
          </cell>
          <cell r="C13">
            <v>1271888919</v>
          </cell>
          <cell r="D13">
            <v>4142068068</v>
          </cell>
          <cell r="E13">
            <v>1417187743</v>
          </cell>
          <cell r="F13">
            <v>685780949</v>
          </cell>
          <cell r="G13">
            <v>115025206</v>
          </cell>
          <cell r="H13">
            <v>218368586</v>
          </cell>
          <cell r="I13">
            <v>0</v>
          </cell>
          <cell r="J13">
            <v>1051238360.4800001</v>
          </cell>
          <cell r="K13">
            <v>1108305585.7632</v>
          </cell>
          <cell r="L13">
            <v>189222904.88640001</v>
          </cell>
          <cell r="M13">
            <v>81095530.665600002</v>
          </cell>
          <cell r="N13">
            <v>1324560334.2047999</v>
          </cell>
          <cell r="O13" t="str">
            <v>QUIBDO</v>
          </cell>
        </row>
        <row r="14">
          <cell r="B14" t="str">
            <v>HUILA</v>
          </cell>
          <cell r="C14">
            <v>45268639338</v>
          </cell>
          <cell r="D14">
            <v>7018308140</v>
          </cell>
          <cell r="E14">
            <v>3223694943</v>
          </cell>
          <cell r="F14">
            <v>1305479443</v>
          </cell>
          <cell r="G14">
            <v>231705710</v>
          </cell>
          <cell r="H14">
            <v>11308854</v>
          </cell>
          <cell r="I14">
            <v>93955522</v>
          </cell>
          <cell r="J14">
            <v>0</v>
          </cell>
          <cell r="K14">
            <v>3100778493.3399997</v>
          </cell>
          <cell r="L14">
            <v>529401206.18000007</v>
          </cell>
          <cell r="M14">
            <v>226886231.22</v>
          </cell>
          <cell r="N14">
            <v>3705808443.2599998</v>
          </cell>
          <cell r="O14" t="str">
            <v>NEIVA</v>
          </cell>
        </row>
        <row r="15">
          <cell r="B15" t="str">
            <v>GUAJIRA</v>
          </cell>
          <cell r="C15">
            <v>720612358</v>
          </cell>
          <cell r="D15">
            <v>4605216074</v>
          </cell>
          <cell r="E15">
            <v>0</v>
          </cell>
          <cell r="F15">
            <v>481245890</v>
          </cell>
          <cell r="G15">
            <v>109351448</v>
          </cell>
          <cell r="H15">
            <v>383424004</v>
          </cell>
          <cell r="I15">
            <v>0</v>
          </cell>
          <cell r="J15">
            <v>999384752.80000007</v>
          </cell>
          <cell r="K15">
            <v>1053637067.9519999</v>
          </cell>
          <cell r="L15">
            <v>179889255.50400001</v>
          </cell>
          <cell r="M15">
            <v>77095395.215999991</v>
          </cell>
          <cell r="N15">
            <v>1259224788.5279999</v>
          </cell>
          <cell r="O15" t="str">
            <v>RIOHACHA</v>
          </cell>
        </row>
        <row r="16">
          <cell r="B16" t="str">
            <v>MAGDALENA</v>
          </cell>
          <cell r="C16">
            <v>39959453680</v>
          </cell>
          <cell r="D16">
            <v>9157438775</v>
          </cell>
          <cell r="E16">
            <v>9609051890</v>
          </cell>
          <cell r="F16">
            <v>1566931203</v>
          </cell>
          <cell r="G16">
            <v>269740455</v>
          </cell>
          <cell r="H16">
            <v>171876631</v>
          </cell>
          <cell r="I16">
            <v>0</v>
          </cell>
          <cell r="J16">
            <v>0</v>
          </cell>
          <cell r="K16">
            <v>3609774663.6799998</v>
          </cell>
          <cell r="L16">
            <v>616302991.36000001</v>
          </cell>
          <cell r="M16">
            <v>264129853.44</v>
          </cell>
          <cell r="N16">
            <v>4314120939.5199995</v>
          </cell>
          <cell r="O16" t="str">
            <v>SANTA MARTA</v>
          </cell>
        </row>
        <row r="17">
          <cell r="B17" t="str">
            <v>META</v>
          </cell>
          <cell r="C17">
            <v>37002230743</v>
          </cell>
          <cell r="D17">
            <v>6367872065</v>
          </cell>
          <cell r="E17">
            <v>2562426658</v>
          </cell>
          <cell r="F17">
            <v>1257779595</v>
          </cell>
          <cell r="G17">
            <v>228649576</v>
          </cell>
          <cell r="H17">
            <v>0</v>
          </cell>
          <cell r="I17">
            <v>0</v>
          </cell>
          <cell r="J17">
            <v>0</v>
          </cell>
          <cell r="K17">
            <v>3059880082.3199997</v>
          </cell>
          <cell r="L17">
            <v>522418550.64000005</v>
          </cell>
          <cell r="M17">
            <v>223893664.56</v>
          </cell>
          <cell r="N17">
            <v>3656929854.48</v>
          </cell>
          <cell r="O17" t="str">
            <v>VILLAVICENCIO</v>
          </cell>
        </row>
        <row r="18">
          <cell r="B18" t="str">
            <v>NARIÑO</v>
          </cell>
          <cell r="C18">
            <v>56647800998</v>
          </cell>
          <cell r="D18">
            <v>12938003305</v>
          </cell>
          <cell r="E18">
            <v>3843211975</v>
          </cell>
          <cell r="F18">
            <v>1092760074</v>
          </cell>
          <cell r="G18">
            <v>259738296</v>
          </cell>
          <cell r="H18">
            <v>0</v>
          </cell>
          <cell r="I18">
            <v>0</v>
          </cell>
          <cell r="J18">
            <v>0</v>
          </cell>
          <cell r="K18">
            <v>3475921778.77</v>
          </cell>
          <cell r="L18">
            <v>593450059.79000008</v>
          </cell>
          <cell r="M18">
            <v>254335739.91</v>
          </cell>
          <cell r="N18">
            <v>4154150418.5299997</v>
          </cell>
          <cell r="O18" t="str">
            <v>PASTO</v>
          </cell>
        </row>
        <row r="19">
          <cell r="B19" t="str">
            <v>NORTE DE SANTANDER</v>
          </cell>
          <cell r="C19">
            <v>44920884217</v>
          </cell>
          <cell r="D19">
            <v>12586094807</v>
          </cell>
          <cell r="E19">
            <v>7828107741</v>
          </cell>
          <cell r="F19">
            <v>2463430722</v>
          </cell>
          <cell r="G19">
            <v>452308649</v>
          </cell>
          <cell r="H19">
            <v>0</v>
          </cell>
          <cell r="I19">
            <v>0</v>
          </cell>
          <cell r="J19">
            <v>0</v>
          </cell>
          <cell r="K19">
            <v>6052975265.8699999</v>
          </cell>
          <cell r="L19">
            <v>1033434801.4900001</v>
          </cell>
          <cell r="M19">
            <v>442900629.20999998</v>
          </cell>
          <cell r="N19">
            <v>7234043610.4300003</v>
          </cell>
          <cell r="O19" t="str">
            <v>CUCUTA</v>
          </cell>
        </row>
        <row r="20">
          <cell r="B20" t="str">
            <v>QUINDIO</v>
          </cell>
          <cell r="C20">
            <v>33106726383</v>
          </cell>
          <cell r="D20">
            <v>9788472691</v>
          </cell>
          <cell r="E20">
            <v>2489625709</v>
          </cell>
          <cell r="F20">
            <v>1010717377</v>
          </cell>
          <cell r="G20">
            <v>195296756</v>
          </cell>
          <cell r="H20">
            <v>0</v>
          </cell>
          <cell r="I20">
            <v>0</v>
          </cell>
          <cell r="J20">
            <v>0</v>
          </cell>
          <cell r="K20">
            <v>2613539305.9200001</v>
          </cell>
          <cell r="L20">
            <v>446214027.84000003</v>
          </cell>
          <cell r="M20">
            <v>191234583.35999998</v>
          </cell>
          <cell r="N20">
            <v>3123498194.8800001</v>
          </cell>
          <cell r="O20" t="str">
            <v>ARMENIA</v>
          </cell>
        </row>
        <row r="21">
          <cell r="B21" t="str">
            <v>RISARALDA</v>
          </cell>
          <cell r="C21">
            <v>48108898913</v>
          </cell>
          <cell r="D21">
            <v>10264466392</v>
          </cell>
          <cell r="E21">
            <v>4444824925</v>
          </cell>
          <cell r="F21">
            <v>1822600514</v>
          </cell>
          <cell r="G21">
            <v>315239262</v>
          </cell>
          <cell r="H21">
            <v>0</v>
          </cell>
          <cell r="I21">
            <v>0</v>
          </cell>
          <cell r="J21">
            <v>0</v>
          </cell>
          <cell r="K21">
            <v>4218657898.6899996</v>
          </cell>
          <cell r="L21">
            <v>720258665.63000011</v>
          </cell>
          <cell r="M21">
            <v>308682285.26999998</v>
          </cell>
          <cell r="N21">
            <v>5041810659.4099998</v>
          </cell>
          <cell r="O21" t="str">
            <v>PEREIRA</v>
          </cell>
        </row>
        <row r="22">
          <cell r="B22" t="str">
            <v>SANTANDER</v>
          </cell>
          <cell r="C22">
            <v>55218734398</v>
          </cell>
          <cell r="D22">
            <v>8268578464</v>
          </cell>
          <cell r="E22">
            <v>3476445438</v>
          </cell>
          <cell r="F22">
            <v>1813723242</v>
          </cell>
          <cell r="G22">
            <v>333041719</v>
          </cell>
          <cell r="H22">
            <v>0</v>
          </cell>
          <cell r="I22">
            <v>0</v>
          </cell>
          <cell r="J22">
            <v>0</v>
          </cell>
          <cell r="K22">
            <v>4456897494.9499998</v>
          </cell>
          <cell r="L22">
            <v>760933718.6500001</v>
          </cell>
          <cell r="M22">
            <v>326114450.84999996</v>
          </cell>
          <cell r="N22">
            <v>5326536030.5500002</v>
          </cell>
          <cell r="O22" t="str">
            <v>BUCARAMANGA</v>
          </cell>
        </row>
        <row r="23">
          <cell r="B23" t="str">
            <v>SUCRE</v>
          </cell>
          <cell r="C23">
            <v>18715775681</v>
          </cell>
          <cell r="D23">
            <v>6506420000</v>
          </cell>
          <cell r="E23">
            <v>2942263193</v>
          </cell>
          <cell r="F23">
            <v>908755396</v>
          </cell>
          <cell r="G23">
            <v>184310989</v>
          </cell>
          <cell r="H23">
            <v>130231327</v>
          </cell>
          <cell r="I23">
            <v>0</v>
          </cell>
          <cell r="J23">
            <v>1684454990.1200001</v>
          </cell>
          <cell r="K23">
            <v>1775896832.4408</v>
          </cell>
          <cell r="L23">
            <v>303201898.22160006</v>
          </cell>
          <cell r="M23">
            <v>129943670.6664</v>
          </cell>
          <cell r="N23">
            <v>2122413287.5511999</v>
          </cell>
          <cell r="O23" t="str">
            <v>SINCELEJO</v>
          </cell>
        </row>
        <row r="24">
          <cell r="B24" t="str">
            <v xml:space="preserve">TOLIMA </v>
          </cell>
          <cell r="C24">
            <v>45219146584</v>
          </cell>
          <cell r="D24">
            <v>7652503621</v>
          </cell>
          <cell r="E24">
            <v>4128912157</v>
          </cell>
          <cell r="F24">
            <v>1640903484</v>
          </cell>
          <cell r="G24">
            <v>295485342</v>
          </cell>
          <cell r="H24">
            <v>0</v>
          </cell>
          <cell r="I24">
            <v>0</v>
          </cell>
          <cell r="J24">
            <v>0</v>
          </cell>
          <cell r="K24">
            <v>3954303039.1899996</v>
          </cell>
          <cell r="L24">
            <v>675124909.13000011</v>
          </cell>
          <cell r="M24">
            <v>289339246.76999998</v>
          </cell>
          <cell r="N24">
            <v>4725874363.9099998</v>
          </cell>
          <cell r="O24" t="str">
            <v>IBAGUE</v>
          </cell>
        </row>
        <row r="25">
          <cell r="B25" t="str">
            <v>VALLE DEL CAUCA</v>
          </cell>
          <cell r="C25">
            <v>84907273388</v>
          </cell>
          <cell r="D25">
            <v>34045225298</v>
          </cell>
          <cell r="E25">
            <v>23072323610</v>
          </cell>
          <cell r="F25">
            <v>8256567383</v>
          </cell>
          <cell r="G25">
            <v>1347943880</v>
          </cell>
          <cell r="H25">
            <v>0</v>
          </cell>
          <cell r="I25">
            <v>0</v>
          </cell>
          <cell r="J25">
            <v>0</v>
          </cell>
          <cell r="K25">
            <v>18038724179.629997</v>
          </cell>
          <cell r="L25">
            <v>3079782177.0100002</v>
          </cell>
          <cell r="M25">
            <v>1319906647.29</v>
          </cell>
          <cell r="N25">
            <v>21558475239.07</v>
          </cell>
          <cell r="O25" t="str">
            <v>CALI</v>
          </cell>
        </row>
        <row r="26">
          <cell r="B26" t="str">
            <v>ARAUCA</v>
          </cell>
          <cell r="C26">
            <v>542605477</v>
          </cell>
          <cell r="D26">
            <v>2542550015</v>
          </cell>
          <cell r="E26">
            <v>0</v>
          </cell>
          <cell r="F26">
            <v>411971319</v>
          </cell>
          <cell r="G26">
            <v>71998918</v>
          </cell>
          <cell r="H26">
            <v>40478517</v>
          </cell>
          <cell r="I26">
            <v>0</v>
          </cell>
          <cell r="J26">
            <v>658012514.04000008</v>
          </cell>
          <cell r="K26">
            <v>693733193.37360001</v>
          </cell>
          <cell r="L26">
            <v>118442252.52720001</v>
          </cell>
          <cell r="M26">
            <v>50760965.368799999</v>
          </cell>
          <cell r="N26">
            <v>829095767.6904</v>
          </cell>
          <cell r="O26" t="str">
            <v>ARAUCA</v>
          </cell>
        </row>
        <row r="27">
          <cell r="B27" t="str">
            <v>CASANARE</v>
          </cell>
          <cell r="C27">
            <v>513807529</v>
          </cell>
          <cell r="D27">
            <v>3171860934</v>
          </cell>
          <cell r="E27">
            <v>0</v>
          </cell>
          <cell r="F27">
            <v>387887825</v>
          </cell>
          <cell r="G27">
            <v>104426596</v>
          </cell>
          <cell r="H27">
            <v>0</v>
          </cell>
          <cell r="I27">
            <v>0</v>
          </cell>
          <cell r="J27">
            <v>954375544.08000004</v>
          </cell>
          <cell r="K27">
            <v>1006184502.1872</v>
          </cell>
          <cell r="L27">
            <v>171787597.93440002</v>
          </cell>
          <cell r="M27">
            <v>73623256.257599995</v>
          </cell>
          <cell r="N27">
            <v>1202513185.5408001</v>
          </cell>
          <cell r="O27" t="str">
            <v>YOPAL</v>
          </cell>
        </row>
        <row r="28">
          <cell r="B28" t="str">
            <v>PUTUMAYO</v>
          </cell>
          <cell r="C28">
            <v>220058799</v>
          </cell>
          <cell r="D28">
            <v>1811283769</v>
          </cell>
          <cell r="E28">
            <v>0</v>
          </cell>
          <cell r="F28">
            <v>182641981</v>
          </cell>
          <cell r="G28">
            <v>57732922</v>
          </cell>
          <cell r="H28">
            <v>262706475</v>
          </cell>
          <cell r="I28">
            <v>0</v>
          </cell>
          <cell r="J28">
            <v>527632719.32000005</v>
          </cell>
          <cell r="K28">
            <v>556275638.36879992</v>
          </cell>
          <cell r="L28">
            <v>94973889.477599993</v>
          </cell>
          <cell r="M28">
            <v>40703095.490399994</v>
          </cell>
          <cell r="N28">
            <v>664817226.34319985</v>
          </cell>
          <cell r="O28" t="str">
            <v>MOCOA</v>
          </cell>
        </row>
        <row r="29">
          <cell r="B29" t="str">
            <v>SAN ANDRES</v>
          </cell>
        </row>
        <row r="30">
          <cell r="B30" t="str">
            <v>AMAZONAS</v>
          </cell>
          <cell r="C30">
            <v>415923815</v>
          </cell>
          <cell r="D30">
            <v>1739709510</v>
          </cell>
          <cell r="E30">
            <v>0</v>
          </cell>
          <cell r="F30">
            <v>349955695</v>
          </cell>
          <cell r="G30">
            <v>64483737</v>
          </cell>
          <cell r="H30">
            <v>319430251</v>
          </cell>
          <cell r="I30">
            <v>0</v>
          </cell>
          <cell r="J30">
            <v>589329767.32000005</v>
          </cell>
          <cell r="K30">
            <v>621321954.68879986</v>
          </cell>
          <cell r="L30">
            <v>106079358.11759999</v>
          </cell>
          <cell r="M30">
            <v>45462582.050399996</v>
          </cell>
          <cell r="N30">
            <v>742555506.82319987</v>
          </cell>
          <cell r="O30" t="str">
            <v>LETICIA</v>
          </cell>
        </row>
        <row r="31">
          <cell r="B31" t="str">
            <v>GUAINIA</v>
          </cell>
          <cell r="C31">
            <v>471931032</v>
          </cell>
          <cell r="D31">
            <v>1497785961</v>
          </cell>
          <cell r="E31">
            <v>0</v>
          </cell>
          <cell r="F31">
            <v>441149817</v>
          </cell>
          <cell r="G31">
            <v>63883324</v>
          </cell>
          <cell r="H31">
            <v>552697804</v>
          </cell>
          <cell r="I31">
            <v>0</v>
          </cell>
          <cell r="J31">
            <v>583842474.88000011</v>
          </cell>
          <cell r="K31">
            <v>615536780.65919995</v>
          </cell>
          <cell r="L31">
            <v>105091645.47840001</v>
          </cell>
          <cell r="M31">
            <v>45039276.633599997</v>
          </cell>
          <cell r="N31">
            <v>735641518.34879994</v>
          </cell>
          <cell r="O31" t="str">
            <v>INIRIDA</v>
          </cell>
        </row>
        <row r="32">
          <cell r="B32" t="str">
            <v>GUAVIARE</v>
          </cell>
          <cell r="C32">
            <v>805021474</v>
          </cell>
          <cell r="D32">
            <v>2744380167</v>
          </cell>
          <cell r="E32">
            <v>0</v>
          </cell>
          <cell r="F32">
            <v>621143966</v>
          </cell>
          <cell r="G32">
            <v>80677825</v>
          </cell>
          <cell r="H32">
            <v>239011734</v>
          </cell>
          <cell r="I32">
            <v>0</v>
          </cell>
          <cell r="J32">
            <v>737330782.44000006</v>
          </cell>
          <cell r="K32">
            <v>777357310.62959993</v>
          </cell>
          <cell r="L32">
            <v>132719540.8392</v>
          </cell>
          <cell r="M32">
            <v>56879803.216799997</v>
          </cell>
          <cell r="N32">
            <v>929036785.8743999</v>
          </cell>
          <cell r="O32" t="str">
            <v>SAN JOSE DEL GUAVIAR</v>
          </cell>
        </row>
        <row r="33">
          <cell r="B33" t="str">
            <v>VAUPES</v>
          </cell>
          <cell r="C33">
            <v>490133031</v>
          </cell>
          <cell r="D33">
            <v>1643201917</v>
          </cell>
          <cell r="E33">
            <v>0</v>
          </cell>
          <cell r="F33">
            <v>402271830</v>
          </cell>
          <cell r="G33">
            <v>53162041</v>
          </cell>
          <cell r="H33">
            <v>1216509587</v>
          </cell>
          <cell r="I33">
            <v>0</v>
          </cell>
          <cell r="J33">
            <v>485858524.76000005</v>
          </cell>
          <cell r="K33">
            <v>512233701.81839997</v>
          </cell>
          <cell r="L33">
            <v>87454534.456800014</v>
          </cell>
          <cell r="M33">
            <v>37480514.767200001</v>
          </cell>
          <cell r="N33">
            <v>612181741.19760001</v>
          </cell>
          <cell r="O33" t="str">
            <v>MITU</v>
          </cell>
        </row>
        <row r="34">
          <cell r="B34" t="str">
            <v>VICHADA</v>
          </cell>
          <cell r="C34">
            <v>221097330</v>
          </cell>
          <cell r="D34">
            <v>868530330</v>
          </cell>
          <cell r="E34">
            <v>0</v>
          </cell>
          <cell r="F34">
            <v>328184345</v>
          </cell>
          <cell r="G34">
            <v>36262509</v>
          </cell>
          <cell r="H34">
            <v>129782564</v>
          </cell>
          <cell r="I34">
            <v>0</v>
          </cell>
          <cell r="J34">
            <v>331410326.52000004</v>
          </cell>
          <cell r="K34">
            <v>349401172.8168</v>
          </cell>
          <cell r="L34">
            <v>59653858.773600005</v>
          </cell>
          <cell r="M34">
            <v>25565939.474399999</v>
          </cell>
          <cell r="N34">
            <v>417577011.4152</v>
          </cell>
          <cell r="O34" t="str">
            <v>PUERTO CARRENO</v>
          </cell>
        </row>
        <row r="39">
          <cell r="B39" t="str">
            <v>ANTIOQUIA</v>
          </cell>
          <cell r="C39">
            <v>79267064547</v>
          </cell>
          <cell r="D39">
            <v>109933322400</v>
          </cell>
          <cell r="E39">
            <v>49468571276</v>
          </cell>
          <cell r="F39">
            <v>14433086854</v>
          </cell>
          <cell r="G39">
            <v>5530701195</v>
          </cell>
          <cell r="H39">
            <v>1136360329</v>
          </cell>
          <cell r="I39">
            <v>704666417</v>
          </cell>
          <cell r="J39">
            <v>44764597399.200005</v>
          </cell>
          <cell r="K39">
            <v>55660570785.937988</v>
          </cell>
          <cell r="L39">
            <v>9503024280.5259972</v>
          </cell>
          <cell r="M39">
            <v>4072724691.6540027</v>
          </cell>
          <cell r="N39">
            <v>66521169963.682014</v>
          </cell>
        </row>
        <row r="40">
          <cell r="B40" t="str">
            <v>ATLANTICO</v>
          </cell>
          <cell r="C40">
            <v>24074055744</v>
          </cell>
          <cell r="D40">
            <v>29665613381</v>
          </cell>
          <cell r="E40">
            <v>13080280414</v>
          </cell>
          <cell r="F40">
            <v>3147953348</v>
          </cell>
          <cell r="G40">
            <v>1119371540</v>
          </cell>
          <cell r="H40">
            <v>0</v>
          </cell>
          <cell r="I40">
            <v>298644340</v>
          </cell>
          <cell r="J40">
            <v>8052953883.5200005</v>
          </cell>
          <cell r="K40">
            <v>11678166629.4168</v>
          </cell>
          <cell r="L40">
            <v>1993833326.9736001</v>
          </cell>
          <cell r="M40">
            <v>854499997.2744</v>
          </cell>
          <cell r="N40">
            <v>13956833288.815199</v>
          </cell>
        </row>
        <row r="41">
          <cell r="B41" t="str">
            <v>BOGOTA</v>
          </cell>
        </row>
        <row r="42">
          <cell r="B42" t="str">
            <v>BOLIVAR</v>
          </cell>
          <cell r="C42">
            <v>18875285124</v>
          </cell>
          <cell r="D42">
            <v>46786759448</v>
          </cell>
          <cell r="E42">
            <v>16211934856</v>
          </cell>
          <cell r="F42">
            <v>5139235603</v>
          </cell>
          <cell r="G42">
            <v>2411604855</v>
          </cell>
          <cell r="H42">
            <v>0</v>
          </cell>
          <cell r="I42">
            <v>2385799155</v>
          </cell>
          <cell r="J42">
            <v>21455919877</v>
          </cell>
          <cell r="K42">
            <v>23476133634.430004</v>
          </cell>
          <cell r="L42">
            <v>4008120376.6100011</v>
          </cell>
          <cell r="M42">
            <v>1717765875.6899998</v>
          </cell>
          <cell r="N42">
            <v>28056842636.27</v>
          </cell>
        </row>
        <row r="43">
          <cell r="B43" t="str">
            <v>BOYACA</v>
          </cell>
          <cell r="C43">
            <v>35220532388</v>
          </cell>
          <cell r="D43">
            <v>56869781879</v>
          </cell>
          <cell r="E43">
            <v>465189624</v>
          </cell>
          <cell r="F43">
            <v>4150725212</v>
          </cell>
          <cell r="G43">
            <v>4288681770</v>
          </cell>
          <cell r="H43">
            <v>246012452</v>
          </cell>
          <cell r="I43">
            <v>201333262</v>
          </cell>
          <cell r="J43">
            <v>39195120446.439995</v>
          </cell>
          <cell r="K43">
            <v>41322855556.38961</v>
          </cell>
          <cell r="L43">
            <v>7055121680.3592024</v>
          </cell>
          <cell r="M43">
            <v>3023623577.2967987</v>
          </cell>
          <cell r="N43">
            <v>49385851762.514412</v>
          </cell>
        </row>
        <row r="44">
          <cell r="B44" t="str">
            <v>CALDAS</v>
          </cell>
          <cell r="C44">
            <v>5567690446</v>
          </cell>
          <cell r="D44">
            <v>23953958958</v>
          </cell>
          <cell r="E44">
            <v>8496511796</v>
          </cell>
          <cell r="F44">
            <v>2253276503</v>
          </cell>
          <cell r="G44">
            <v>1045092395</v>
          </cell>
          <cell r="H44">
            <v>3940686875</v>
          </cell>
          <cell r="I44">
            <v>201333262</v>
          </cell>
          <cell r="J44">
            <v>8864205778.9600029</v>
          </cell>
          <cell r="K44">
            <v>10351520088.5364</v>
          </cell>
          <cell r="L44">
            <v>1767332698.0428002</v>
          </cell>
          <cell r="M44">
            <v>757428299.16120005</v>
          </cell>
          <cell r="N44">
            <v>12371328886.299601</v>
          </cell>
        </row>
        <row r="45">
          <cell r="B45" t="str">
            <v>CAQUETA</v>
          </cell>
          <cell r="C45">
            <v>3454554370</v>
          </cell>
          <cell r="D45">
            <v>13454578154</v>
          </cell>
          <cell r="E45">
            <v>0</v>
          </cell>
          <cell r="F45">
            <v>3133505665</v>
          </cell>
          <cell r="G45">
            <v>745678360</v>
          </cell>
          <cell r="H45">
            <v>440865802</v>
          </cell>
          <cell r="I45">
            <v>0</v>
          </cell>
          <cell r="J45">
            <v>6814903676.000001</v>
          </cell>
          <cell r="K45">
            <v>7184855589.8399992</v>
          </cell>
          <cell r="L45">
            <v>1226682661.6800001</v>
          </cell>
          <cell r="M45">
            <v>525721140.71999997</v>
          </cell>
          <cell r="N45">
            <v>8586778631.7600002</v>
          </cell>
        </row>
        <row r="46">
          <cell r="B46" t="str">
            <v>CAUCA</v>
          </cell>
          <cell r="C46">
            <v>8369643656</v>
          </cell>
          <cell r="D46">
            <v>48152045296</v>
          </cell>
          <cell r="E46">
            <v>802597440</v>
          </cell>
          <cell r="F46">
            <v>4461448748</v>
          </cell>
          <cell r="G46">
            <v>2022944117</v>
          </cell>
          <cell r="H46">
            <v>14985218912</v>
          </cell>
          <cell r="I46">
            <v>0</v>
          </cell>
          <cell r="J46">
            <v>18488090879.16</v>
          </cell>
          <cell r="K46">
            <v>19491730098.314396</v>
          </cell>
          <cell r="L46">
            <v>3327856358.2488008</v>
          </cell>
          <cell r="M46">
            <v>1426224153.5351996</v>
          </cell>
          <cell r="N46">
            <v>23294994507.7416</v>
          </cell>
        </row>
        <row r="47">
          <cell r="B47" t="str">
            <v>CESAR</v>
          </cell>
          <cell r="C47">
            <v>5204912650</v>
          </cell>
          <cell r="D47">
            <v>34694958116</v>
          </cell>
          <cell r="E47">
            <v>8823303196</v>
          </cell>
          <cell r="F47">
            <v>2968647934</v>
          </cell>
          <cell r="G47">
            <v>1133167374</v>
          </cell>
          <cell r="H47">
            <v>221689441</v>
          </cell>
          <cell r="I47">
            <v>322133219</v>
          </cell>
          <cell r="J47">
            <v>10356243272.199999</v>
          </cell>
          <cell r="K47">
            <v>10918439335.547998</v>
          </cell>
          <cell r="L47">
            <v>1864123788.9960001</v>
          </cell>
          <cell r="M47">
            <v>798910195.28400004</v>
          </cell>
          <cell r="N47">
            <v>13048866522.972</v>
          </cell>
        </row>
        <row r="48">
          <cell r="B48" t="str">
            <v>CORDOBA</v>
          </cell>
          <cell r="C48">
            <v>33404167404</v>
          </cell>
          <cell r="D48">
            <v>42081468165</v>
          </cell>
          <cell r="E48">
            <v>14015598752</v>
          </cell>
          <cell r="F48">
            <v>5224546134</v>
          </cell>
          <cell r="G48">
            <v>1705907008</v>
          </cell>
          <cell r="H48">
            <v>2042145686</v>
          </cell>
          <cell r="I48">
            <v>0</v>
          </cell>
          <cell r="J48">
            <v>14846805980.160006</v>
          </cell>
          <cell r="K48">
            <v>16741939450.534397</v>
          </cell>
          <cell r="L48">
            <v>2858379906.1888008</v>
          </cell>
          <cell r="M48">
            <v>1225019959.7951999</v>
          </cell>
          <cell r="N48">
            <v>20008659343.321594</v>
          </cell>
        </row>
        <row r="49">
          <cell r="B49" t="str">
            <v>CUNDINAMARCA</v>
          </cell>
          <cell r="C49">
            <v>52260568648</v>
          </cell>
          <cell r="D49">
            <v>80883693004</v>
          </cell>
          <cell r="E49">
            <v>2247967807</v>
          </cell>
          <cell r="F49">
            <v>7587352128</v>
          </cell>
          <cell r="G49">
            <v>4661637059</v>
          </cell>
          <cell r="H49">
            <v>0</v>
          </cell>
          <cell r="I49">
            <v>687888645</v>
          </cell>
          <cell r="J49">
            <v>39278797044.199989</v>
          </cell>
          <cell r="K49">
            <v>46279584989.928001</v>
          </cell>
          <cell r="L49">
            <v>7901392559.2560005</v>
          </cell>
          <cell r="M49">
            <v>3386311096.8240008</v>
          </cell>
          <cell r="N49">
            <v>55309747914.792007</v>
          </cell>
        </row>
        <row r="50">
          <cell r="B50" t="str">
            <v>CHOCO</v>
          </cell>
          <cell r="C50">
            <v>4096598577</v>
          </cell>
          <cell r="D50">
            <v>17550792899</v>
          </cell>
          <cell r="E50">
            <v>0</v>
          </cell>
          <cell r="F50">
            <v>2206932737</v>
          </cell>
          <cell r="G50">
            <v>1313295369</v>
          </cell>
          <cell r="H50">
            <v>2890938011</v>
          </cell>
          <cell r="I50">
            <v>0</v>
          </cell>
          <cell r="J50">
            <v>12002469023.440001</v>
          </cell>
          <cell r="K50">
            <v>12654031627.569601</v>
          </cell>
          <cell r="L50">
            <v>2160444424.2192001</v>
          </cell>
          <cell r="M50">
            <v>925904753.23679996</v>
          </cell>
          <cell r="N50">
            <v>15123110969.534399</v>
          </cell>
        </row>
        <row r="51">
          <cell r="B51" t="str">
            <v>HUILA</v>
          </cell>
          <cell r="C51">
            <v>7102830019</v>
          </cell>
          <cell r="D51">
            <v>28373779150</v>
          </cell>
          <cell r="E51">
            <v>9065398800</v>
          </cell>
          <cell r="F51">
            <v>2620701357</v>
          </cell>
          <cell r="G51">
            <v>1393862615</v>
          </cell>
          <cell r="H51">
            <v>138129576</v>
          </cell>
          <cell r="I51">
            <v>1573754998</v>
          </cell>
          <cell r="J51">
            <v>12738789205.24</v>
          </cell>
          <cell r="K51">
            <v>13430323476.381599</v>
          </cell>
          <cell r="L51">
            <v>2292982056.9431996</v>
          </cell>
          <cell r="M51">
            <v>982706595.83279955</v>
          </cell>
          <cell r="N51">
            <v>16050874398.602404</v>
          </cell>
        </row>
        <row r="52">
          <cell r="B52" t="str">
            <v>GUAJIRA</v>
          </cell>
          <cell r="C52">
            <v>9548639348</v>
          </cell>
          <cell r="D52">
            <v>18170425440</v>
          </cell>
          <cell r="E52">
            <v>635784639</v>
          </cell>
          <cell r="F52">
            <v>1896911951</v>
          </cell>
          <cell r="G52">
            <v>669357384</v>
          </cell>
          <cell r="H52">
            <v>12168326967</v>
          </cell>
          <cell r="I52">
            <v>0</v>
          </cell>
          <cell r="J52">
            <v>6117391002.5200005</v>
          </cell>
          <cell r="K52">
            <v>6449477942.6567993</v>
          </cell>
          <cell r="L52">
            <v>1101130380.4536002</v>
          </cell>
          <cell r="M52">
            <v>471913020.19440001</v>
          </cell>
          <cell r="N52">
            <v>7707912663.1751995</v>
          </cell>
        </row>
        <row r="53">
          <cell r="B53" t="str">
            <v>MAGDALENA</v>
          </cell>
          <cell r="C53">
            <v>21740144344</v>
          </cell>
          <cell r="D53">
            <v>35532848958</v>
          </cell>
          <cell r="E53">
            <v>2607551237</v>
          </cell>
          <cell r="F53">
            <v>3763761431</v>
          </cell>
          <cell r="G53">
            <v>1699262939</v>
          </cell>
          <cell r="H53">
            <v>410529353</v>
          </cell>
          <cell r="I53">
            <v>1154310702</v>
          </cell>
          <cell r="J53">
            <v>14531961534.719999</v>
          </cell>
          <cell r="K53">
            <v>16782112116.224794</v>
          </cell>
          <cell r="L53">
            <v>2865238653.9896002</v>
          </cell>
          <cell r="M53">
            <v>1227959423.1383998</v>
          </cell>
          <cell r="N53">
            <v>20056670577.9272</v>
          </cell>
        </row>
        <row r="54">
          <cell r="B54" t="str">
            <v>META</v>
          </cell>
          <cell r="C54">
            <v>4499651470</v>
          </cell>
          <cell r="D54">
            <v>15066509081</v>
          </cell>
          <cell r="E54">
            <v>5066044089</v>
          </cell>
          <cell r="F54">
            <v>3225834332</v>
          </cell>
          <cell r="G54">
            <v>1107371746</v>
          </cell>
          <cell r="H54">
            <v>695315020</v>
          </cell>
          <cell r="I54">
            <v>0</v>
          </cell>
          <cell r="J54">
            <v>10120491855.040001</v>
          </cell>
          <cell r="K54">
            <v>10669889984.313599</v>
          </cell>
          <cell r="L54">
            <v>1821688533.9071999</v>
          </cell>
          <cell r="M54">
            <v>780723657.38880014</v>
          </cell>
          <cell r="N54">
            <v>12751819737.350397</v>
          </cell>
        </row>
        <row r="55">
          <cell r="B55" t="str">
            <v>NARIÑO</v>
          </cell>
          <cell r="C55">
            <v>21171242331</v>
          </cell>
          <cell r="D55">
            <v>70120786499</v>
          </cell>
          <cell r="E55">
            <v>15105479835</v>
          </cell>
          <cell r="F55">
            <v>4960611626</v>
          </cell>
          <cell r="G55">
            <v>2770635222</v>
          </cell>
          <cell r="H55">
            <v>7069828845</v>
          </cell>
          <cell r="I55">
            <v>0</v>
          </cell>
          <cell r="J55">
            <v>24025260871.639996</v>
          </cell>
          <cell r="K55">
            <v>27227391843.227592</v>
          </cell>
          <cell r="L55">
            <v>4648579095.1852007</v>
          </cell>
          <cell r="M55">
            <v>1992248183.6507995</v>
          </cell>
          <cell r="N55">
            <v>32540053666.296398</v>
          </cell>
        </row>
        <row r="56">
          <cell r="B56" t="str">
            <v>NORTE DE SANTANDER</v>
          </cell>
          <cell r="C56">
            <v>5308228073</v>
          </cell>
          <cell r="D56">
            <v>27435564174</v>
          </cell>
          <cell r="E56">
            <v>2427602737</v>
          </cell>
          <cell r="F56">
            <v>3038494295</v>
          </cell>
          <cell r="G56">
            <v>1530017341</v>
          </cell>
          <cell r="H56">
            <v>351202746</v>
          </cell>
          <cell r="I56">
            <v>0</v>
          </cell>
          <cell r="J56">
            <v>13451607413.720007</v>
          </cell>
          <cell r="K56">
            <v>14960145016.684797</v>
          </cell>
          <cell r="L56">
            <v>2554171100.4095998</v>
          </cell>
          <cell r="M56">
            <v>1094644757.3184001</v>
          </cell>
          <cell r="N56">
            <v>17879197702.867199</v>
          </cell>
        </row>
        <row r="57">
          <cell r="B57" t="str">
            <v>QUINDIO</v>
          </cell>
          <cell r="C57">
            <v>1988865464</v>
          </cell>
          <cell r="D57">
            <v>14209389630</v>
          </cell>
          <cell r="E57">
            <v>753544757</v>
          </cell>
          <cell r="F57">
            <v>993481996</v>
          </cell>
          <cell r="G57">
            <v>409425684</v>
          </cell>
          <cell r="H57">
            <v>0</v>
          </cell>
          <cell r="I57">
            <v>0</v>
          </cell>
          <cell r="J57">
            <v>3741823208.2000003</v>
          </cell>
          <cell r="K57">
            <v>3944950753.7880001</v>
          </cell>
          <cell r="L57">
            <v>673528177.47600019</v>
          </cell>
          <cell r="M57">
            <v>288654933.204</v>
          </cell>
          <cell r="N57">
            <v>4714697242.3320007</v>
          </cell>
        </row>
        <row r="58">
          <cell r="B58" t="str">
            <v>RISARALDA</v>
          </cell>
          <cell r="C58">
            <v>16446068847</v>
          </cell>
          <cell r="D58">
            <v>15396102997</v>
          </cell>
          <cell r="E58">
            <v>5370801532</v>
          </cell>
          <cell r="F58">
            <v>1893724453</v>
          </cell>
          <cell r="G58">
            <v>580468178</v>
          </cell>
          <cell r="H58">
            <v>839458031</v>
          </cell>
          <cell r="I58">
            <v>0</v>
          </cell>
          <cell r="J58">
            <v>4044925017.8400002</v>
          </cell>
          <cell r="K58">
            <v>6109638110.5355988</v>
          </cell>
          <cell r="L58">
            <v>1043108945.7012001</v>
          </cell>
          <cell r="M58">
            <v>447046691.01479995</v>
          </cell>
          <cell r="N58">
            <v>7301762619.9084005</v>
          </cell>
        </row>
        <row r="59">
          <cell r="B59" t="str">
            <v>SANTANDER</v>
          </cell>
          <cell r="C59">
            <v>55160068495</v>
          </cell>
          <cell r="D59">
            <v>56230936971</v>
          </cell>
          <cell r="E59">
            <v>8928539346</v>
          </cell>
          <cell r="F59">
            <v>5546532962</v>
          </cell>
          <cell r="G59">
            <v>3292517565</v>
          </cell>
          <cell r="H59">
            <v>65788809</v>
          </cell>
          <cell r="I59">
            <v>828821929</v>
          </cell>
          <cell r="J59">
            <v>27333133928.240005</v>
          </cell>
          <cell r="K59">
            <v>32855202143.651596</v>
          </cell>
          <cell r="L59">
            <v>5609424756.2332001</v>
          </cell>
          <cell r="M59">
            <v>2404039181.2427979</v>
          </cell>
          <cell r="N59">
            <v>39265973293.632401</v>
          </cell>
        </row>
        <row r="60">
          <cell r="B60" t="str">
            <v>SUCRE</v>
          </cell>
          <cell r="C60">
            <v>5997717130</v>
          </cell>
          <cell r="D60">
            <v>24995355844</v>
          </cell>
          <cell r="E60">
            <v>5707980338</v>
          </cell>
          <cell r="F60">
            <v>2327183912</v>
          </cell>
          <cell r="G60">
            <v>1229509482</v>
          </cell>
          <cell r="H60">
            <v>943750797</v>
          </cell>
          <cell r="I60">
            <v>0</v>
          </cell>
          <cell r="J60">
            <v>11236733054.960005</v>
          </cell>
          <cell r="K60">
            <v>11846727135.086397</v>
          </cell>
          <cell r="L60">
            <v>2022611949.8928006</v>
          </cell>
          <cell r="M60">
            <v>866833692.8111999</v>
          </cell>
          <cell r="N60">
            <v>14158283649.249599</v>
          </cell>
        </row>
        <row r="61">
          <cell r="B61" t="str">
            <v xml:space="preserve">TOLIMA </v>
          </cell>
          <cell r="C61">
            <v>6638063153</v>
          </cell>
          <cell r="D61">
            <v>32083643905</v>
          </cell>
          <cell r="E61">
            <v>14739655142</v>
          </cell>
          <cell r="F61">
            <v>3597854172</v>
          </cell>
          <cell r="G61">
            <v>2044950050</v>
          </cell>
          <cell r="H61">
            <v>1476254219</v>
          </cell>
          <cell r="I61">
            <v>1020088528</v>
          </cell>
          <cell r="J61">
            <v>18051437223.120003</v>
          </cell>
          <cell r="K61">
            <v>19965250269.600788</v>
          </cell>
          <cell r="L61">
            <v>3408701265.5415998</v>
          </cell>
          <cell r="M61">
            <v>1460871970.9463997</v>
          </cell>
          <cell r="N61">
            <v>23860908858.791206</v>
          </cell>
        </row>
        <row r="62">
          <cell r="B62" t="str">
            <v>VALLE DEL CAUCA</v>
          </cell>
          <cell r="C62">
            <v>77990059039</v>
          </cell>
          <cell r="D62">
            <v>54314266755</v>
          </cell>
          <cell r="E62">
            <v>11400666470</v>
          </cell>
          <cell r="F62">
            <v>8376421115</v>
          </cell>
          <cell r="G62">
            <v>2165620831</v>
          </cell>
          <cell r="H62">
            <v>602420860</v>
          </cell>
          <cell r="I62">
            <v>0</v>
          </cell>
          <cell r="J62">
            <v>11250757444.08</v>
          </cell>
          <cell r="K62">
            <v>24368393664.967197</v>
          </cell>
          <cell r="L62">
            <v>4160457454.9944015</v>
          </cell>
          <cell r="M62">
            <v>1783053194.9976006</v>
          </cell>
          <cell r="N62">
            <v>29123202184.960804</v>
          </cell>
        </row>
        <row r="63">
          <cell r="B63" t="str">
            <v>ARAUCA</v>
          </cell>
          <cell r="C63">
            <v>1777391873</v>
          </cell>
          <cell r="D63">
            <v>6620540177</v>
          </cell>
          <cell r="E63">
            <v>0</v>
          </cell>
          <cell r="F63">
            <v>1105791246</v>
          </cell>
          <cell r="G63">
            <v>290997895</v>
          </cell>
          <cell r="H63">
            <v>212893666</v>
          </cell>
          <cell r="I63">
            <v>0</v>
          </cell>
          <cell r="J63">
            <v>2659487956.1599998</v>
          </cell>
          <cell r="K63">
            <v>2803860159.4944</v>
          </cell>
          <cell r="L63">
            <v>478707832.10880005</v>
          </cell>
          <cell r="M63">
            <v>205160499.47519997</v>
          </cell>
          <cell r="N63">
            <v>3350954824.7616005</v>
          </cell>
        </row>
        <row r="64">
          <cell r="B64" t="str">
            <v>CASANARE</v>
          </cell>
          <cell r="C64">
            <v>2638716523</v>
          </cell>
          <cell r="D64">
            <v>13206145161</v>
          </cell>
          <cell r="E64">
            <v>0</v>
          </cell>
          <cell r="F64">
            <v>1665011730</v>
          </cell>
          <cell r="G64">
            <v>639749370</v>
          </cell>
          <cell r="H64">
            <v>494896994</v>
          </cell>
          <cell r="I64">
            <v>0</v>
          </cell>
          <cell r="J64">
            <v>5846797435.0800009</v>
          </cell>
          <cell r="K64">
            <v>6164195010.1271992</v>
          </cell>
          <cell r="L64">
            <v>1052423538.3144</v>
          </cell>
          <cell r="M64">
            <v>451038659.27759999</v>
          </cell>
          <cell r="N64">
            <v>7366964768.2007999</v>
          </cell>
        </row>
        <row r="65">
          <cell r="B65" t="str">
            <v>PUTUMAYO</v>
          </cell>
          <cell r="C65">
            <v>3406930358</v>
          </cell>
          <cell r="D65">
            <v>15769410905</v>
          </cell>
          <cell r="E65">
            <v>1032518642</v>
          </cell>
          <cell r="F65">
            <v>2026421760</v>
          </cell>
          <cell r="G65">
            <v>734774005</v>
          </cell>
          <cell r="H65">
            <v>977677359</v>
          </cell>
          <cell r="I65">
            <v>0</v>
          </cell>
          <cell r="J65">
            <v>6715246572.1599998</v>
          </cell>
          <cell r="K65">
            <v>7079788528.9343996</v>
          </cell>
          <cell r="L65">
            <v>1208744382.9888</v>
          </cell>
          <cell r="M65">
            <v>518033306.99519998</v>
          </cell>
          <cell r="N65">
            <v>8461210680.9215994</v>
          </cell>
        </row>
        <row r="66">
          <cell r="B66" t="str">
            <v>SAN ANDRES</v>
          </cell>
          <cell r="C66">
            <v>88458800</v>
          </cell>
          <cell r="D66">
            <v>164466235</v>
          </cell>
          <cell r="E66">
            <v>0</v>
          </cell>
          <cell r="F66">
            <v>15237956</v>
          </cell>
          <cell r="G66">
            <v>33086466</v>
          </cell>
          <cell r="H66">
            <v>0</v>
          </cell>
          <cell r="I66">
            <v>0</v>
          </cell>
          <cell r="J66">
            <v>302383834.20000005</v>
          </cell>
          <cell r="K66">
            <v>318798956.62799996</v>
          </cell>
          <cell r="L66">
            <v>54429090.156000003</v>
          </cell>
          <cell r="M66">
            <v>23326752.923999999</v>
          </cell>
          <cell r="N66">
            <v>381003631.09199995</v>
          </cell>
        </row>
        <row r="67">
          <cell r="B67" t="str">
            <v>AMAZONAS</v>
          </cell>
          <cell r="C67">
            <v>157026349</v>
          </cell>
          <cell r="D67">
            <v>553119092</v>
          </cell>
          <cell r="E67">
            <v>0</v>
          </cell>
          <cell r="F67">
            <v>67905757</v>
          </cell>
          <cell r="G67">
            <v>39607231</v>
          </cell>
          <cell r="H67">
            <v>308929172</v>
          </cell>
          <cell r="I67">
            <v>0</v>
          </cell>
          <cell r="J67">
            <v>361978409.52000004</v>
          </cell>
          <cell r="K67">
            <v>381628666.03679997</v>
          </cell>
          <cell r="L67">
            <v>65156113.71360001</v>
          </cell>
          <cell r="M67">
            <v>27924048.7344</v>
          </cell>
          <cell r="N67">
            <v>456092795.99519998</v>
          </cell>
        </row>
        <row r="68">
          <cell r="B68" t="str">
            <v>GUAINIA</v>
          </cell>
        </row>
        <row r="69">
          <cell r="B69" t="str">
            <v>GUAVIARE</v>
          </cell>
          <cell r="C69">
            <v>913187092</v>
          </cell>
          <cell r="D69">
            <v>3358100375</v>
          </cell>
          <cell r="E69">
            <v>0</v>
          </cell>
          <cell r="F69">
            <v>1092017064</v>
          </cell>
          <cell r="G69">
            <v>170402251</v>
          </cell>
          <cell r="H69">
            <v>168107013</v>
          </cell>
          <cell r="I69">
            <v>0</v>
          </cell>
          <cell r="J69">
            <v>1557340248.8000002</v>
          </cell>
          <cell r="K69">
            <v>1641881576.592</v>
          </cell>
          <cell r="L69">
            <v>280321244.78400004</v>
          </cell>
          <cell r="M69">
            <v>120137676.336</v>
          </cell>
          <cell r="N69">
            <v>1962248713.4879999</v>
          </cell>
        </row>
        <row r="70">
          <cell r="B70" t="str">
            <v>VAUPES</v>
          </cell>
          <cell r="C70">
            <v>124222080</v>
          </cell>
          <cell r="D70">
            <v>350828194</v>
          </cell>
          <cell r="E70">
            <v>0</v>
          </cell>
          <cell r="F70">
            <v>271977711</v>
          </cell>
          <cell r="G70">
            <v>119110749</v>
          </cell>
          <cell r="H70">
            <v>221958698</v>
          </cell>
          <cell r="I70">
            <v>0</v>
          </cell>
          <cell r="J70">
            <v>1088576959.96</v>
          </cell>
          <cell r="K70">
            <v>1147671137.7863998</v>
          </cell>
          <cell r="L70">
            <v>195943852.79280004</v>
          </cell>
          <cell r="M70">
            <v>83975936.911200002</v>
          </cell>
          <cell r="N70">
            <v>1371606969.5496001</v>
          </cell>
        </row>
        <row r="71">
          <cell r="B71" t="str">
            <v>VICHADA</v>
          </cell>
          <cell r="C71">
            <v>1035472937</v>
          </cell>
          <cell r="D71">
            <v>3029334143</v>
          </cell>
          <cell r="E71">
            <v>0</v>
          </cell>
          <cell r="F71">
            <v>2026293813</v>
          </cell>
          <cell r="G71">
            <v>175659049</v>
          </cell>
          <cell r="H71">
            <v>1597061494</v>
          </cell>
          <cell r="I71">
            <v>0</v>
          </cell>
          <cell r="J71">
            <v>1605383183.0400002</v>
          </cell>
          <cell r="K71">
            <v>1692532555.8335996</v>
          </cell>
          <cell r="L71">
            <v>288968972.9472</v>
          </cell>
          <cell r="M71">
            <v>123843845.54879998</v>
          </cell>
          <cell r="N71">
            <v>2022782810.6303997</v>
          </cell>
        </row>
        <row r="76">
          <cell r="B76" t="str">
            <v>ANTIOQUIA</v>
          </cell>
          <cell r="C76">
            <v>243273060254</v>
          </cell>
          <cell r="D76">
            <v>0</v>
          </cell>
          <cell r="E76">
            <v>50679915627</v>
          </cell>
          <cell r="F76">
            <v>17258680947</v>
          </cell>
          <cell r="G76">
            <v>0</v>
          </cell>
          <cell r="H76">
            <v>0</v>
          </cell>
          <cell r="I76">
            <v>0</v>
          </cell>
        </row>
        <row r="77">
          <cell r="B77" t="str">
            <v>ATLANTICO</v>
          </cell>
          <cell r="C77">
            <v>62631807780</v>
          </cell>
          <cell r="D77">
            <v>0</v>
          </cell>
          <cell r="E77">
            <v>15184804151</v>
          </cell>
          <cell r="F77">
            <v>6366460414</v>
          </cell>
          <cell r="G77">
            <v>0</v>
          </cell>
          <cell r="H77">
            <v>0</v>
          </cell>
          <cell r="I77">
            <v>0</v>
          </cell>
        </row>
        <row r="79">
          <cell r="B79" t="str">
            <v>BOLIVAR</v>
          </cell>
          <cell r="C79">
            <v>95405173931</v>
          </cell>
          <cell r="D79">
            <v>0</v>
          </cell>
          <cell r="E79">
            <v>23588622914</v>
          </cell>
          <cell r="F79">
            <v>7208842505</v>
          </cell>
          <cell r="G79">
            <v>0</v>
          </cell>
          <cell r="H79">
            <v>0</v>
          </cell>
          <cell r="I79">
            <v>0</v>
          </cell>
        </row>
        <row r="80">
          <cell r="B80" t="str">
            <v>BOYACA</v>
          </cell>
          <cell r="C80">
            <v>185153177092</v>
          </cell>
          <cell r="D80">
            <v>0</v>
          </cell>
          <cell r="E80">
            <v>33814551824</v>
          </cell>
          <cell r="F80">
            <v>3688243595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CALDAS</v>
          </cell>
          <cell r="C81">
            <v>71745065786</v>
          </cell>
          <cell r="D81">
            <v>0</v>
          </cell>
          <cell r="E81">
            <v>17763042705</v>
          </cell>
          <cell r="F81">
            <v>2588742072</v>
          </cell>
          <cell r="G81">
            <v>0</v>
          </cell>
          <cell r="H81">
            <v>0</v>
          </cell>
          <cell r="I81">
            <v>0</v>
          </cell>
        </row>
        <row r="82">
          <cell r="B82" t="str">
            <v>CAQUETA</v>
          </cell>
          <cell r="C82">
            <v>29820919546</v>
          </cell>
          <cell r="D82">
            <v>0</v>
          </cell>
          <cell r="E82">
            <v>24575236218</v>
          </cell>
          <cell r="F82">
            <v>3016980435</v>
          </cell>
          <cell r="G82">
            <v>0</v>
          </cell>
          <cell r="H82">
            <v>0</v>
          </cell>
          <cell r="I82">
            <v>0</v>
          </cell>
        </row>
        <row r="83">
          <cell r="B83" t="str">
            <v>CAUCA</v>
          </cell>
          <cell r="C83">
            <v>113696618184</v>
          </cell>
          <cell r="D83">
            <v>0</v>
          </cell>
          <cell r="E83">
            <v>40510093201</v>
          </cell>
          <cell r="F83">
            <v>4124346913</v>
          </cell>
          <cell r="G83">
            <v>0</v>
          </cell>
          <cell r="H83">
            <v>0</v>
          </cell>
          <cell r="I83">
            <v>0</v>
          </cell>
        </row>
        <row r="84">
          <cell r="B84" t="str">
            <v>CESAR</v>
          </cell>
          <cell r="C84">
            <v>62461592594</v>
          </cell>
          <cell r="D84">
            <v>0</v>
          </cell>
          <cell r="E84">
            <v>13994525029</v>
          </cell>
          <cell r="F84">
            <v>3683632115</v>
          </cell>
          <cell r="G84">
            <v>0</v>
          </cell>
          <cell r="H84">
            <v>0</v>
          </cell>
          <cell r="I84">
            <v>0</v>
          </cell>
        </row>
        <row r="85">
          <cell r="B85" t="str">
            <v>CORDOBA</v>
          </cell>
          <cell r="C85">
            <v>99926898938</v>
          </cell>
          <cell r="D85">
            <v>0</v>
          </cell>
          <cell r="E85">
            <v>24724120598</v>
          </cell>
          <cell r="F85">
            <v>4859473123</v>
          </cell>
          <cell r="G85">
            <v>0</v>
          </cell>
          <cell r="H85">
            <v>0</v>
          </cell>
          <cell r="I85">
            <v>0</v>
          </cell>
        </row>
        <row r="86">
          <cell r="B86" t="str">
            <v>CUNDINAMARCA</v>
          </cell>
          <cell r="C86">
            <v>224072478543</v>
          </cell>
          <cell r="D86">
            <v>0</v>
          </cell>
          <cell r="E86">
            <v>50946480954</v>
          </cell>
          <cell r="F86">
            <v>6207833561</v>
          </cell>
          <cell r="G86">
            <v>0</v>
          </cell>
          <cell r="H86">
            <v>0</v>
          </cell>
          <cell r="I86">
            <v>0</v>
          </cell>
        </row>
        <row r="87">
          <cell r="B87" t="str">
            <v>CHOCO</v>
          </cell>
          <cell r="C87">
            <v>79587045105</v>
          </cell>
          <cell r="D87">
            <v>0</v>
          </cell>
          <cell r="E87">
            <v>24586044155</v>
          </cell>
          <cell r="F87">
            <v>2366765740</v>
          </cell>
          <cell r="G87">
            <v>0</v>
          </cell>
          <cell r="H87">
            <v>0</v>
          </cell>
          <cell r="I87">
            <v>0</v>
          </cell>
        </row>
        <row r="88">
          <cell r="B88" t="str">
            <v>HUILA</v>
          </cell>
          <cell r="C88">
            <v>73850537209</v>
          </cell>
          <cell r="D88">
            <v>0</v>
          </cell>
          <cell r="E88">
            <v>12492600012</v>
          </cell>
          <cell r="F88">
            <v>3212329746</v>
          </cell>
          <cell r="G88">
            <v>0</v>
          </cell>
          <cell r="H88">
            <v>0</v>
          </cell>
          <cell r="I88">
            <v>0</v>
          </cell>
        </row>
        <row r="89">
          <cell r="B89" t="str">
            <v>GUAJIRA</v>
          </cell>
          <cell r="C89">
            <v>49389838419</v>
          </cell>
          <cell r="D89">
            <v>0</v>
          </cell>
          <cell r="E89">
            <v>17822172535</v>
          </cell>
          <cell r="F89">
            <v>1945765506</v>
          </cell>
          <cell r="G89">
            <v>0</v>
          </cell>
          <cell r="H89">
            <v>0</v>
          </cell>
          <cell r="I89">
            <v>0</v>
          </cell>
        </row>
        <row r="90">
          <cell r="B90" t="str">
            <v>MAGDALENA</v>
          </cell>
          <cell r="C90">
            <v>70459820100</v>
          </cell>
          <cell r="D90">
            <v>0</v>
          </cell>
          <cell r="E90">
            <v>28544323727</v>
          </cell>
          <cell r="F90">
            <v>4361475790</v>
          </cell>
          <cell r="G90">
            <v>0</v>
          </cell>
          <cell r="H90">
            <v>0</v>
          </cell>
          <cell r="I90">
            <v>0</v>
          </cell>
        </row>
        <row r="91">
          <cell r="B91" t="str">
            <v>META</v>
          </cell>
          <cell r="C91">
            <v>43659167737</v>
          </cell>
          <cell r="D91">
            <v>0</v>
          </cell>
          <cell r="E91">
            <v>27443592519</v>
          </cell>
          <cell r="F91">
            <v>3668411394</v>
          </cell>
          <cell r="G91">
            <v>0</v>
          </cell>
          <cell r="H91">
            <v>0</v>
          </cell>
          <cell r="I91">
            <v>0</v>
          </cell>
        </row>
        <row r="92">
          <cell r="B92" t="str">
            <v>NARIÑO</v>
          </cell>
          <cell r="C92">
            <v>125340273117</v>
          </cell>
          <cell r="D92">
            <v>0</v>
          </cell>
          <cell r="E92">
            <v>29638795425</v>
          </cell>
          <cell r="F92">
            <v>4952758661</v>
          </cell>
          <cell r="G92">
            <v>0</v>
          </cell>
          <cell r="H92">
            <v>0</v>
          </cell>
          <cell r="I92">
            <v>0</v>
          </cell>
        </row>
        <row r="93">
          <cell r="B93" t="str">
            <v>NORTE DE SANTANDER</v>
          </cell>
          <cell r="C93">
            <v>109114556317</v>
          </cell>
          <cell r="D93">
            <v>0</v>
          </cell>
          <cell r="E93">
            <v>33247043053</v>
          </cell>
          <cell r="F93">
            <v>4501575011</v>
          </cell>
          <cell r="G93">
            <v>0</v>
          </cell>
          <cell r="H93">
            <v>0</v>
          </cell>
          <cell r="I93">
            <v>0</v>
          </cell>
        </row>
        <row r="94">
          <cell r="B94" t="str">
            <v>QUINDIO</v>
          </cell>
          <cell r="C94">
            <v>33542760471</v>
          </cell>
          <cell r="D94">
            <v>0</v>
          </cell>
          <cell r="E94">
            <v>8567627990</v>
          </cell>
          <cell r="F94">
            <v>1639799485</v>
          </cell>
          <cell r="G94">
            <v>0</v>
          </cell>
          <cell r="H94">
            <v>0</v>
          </cell>
          <cell r="I94">
            <v>0</v>
          </cell>
        </row>
        <row r="95">
          <cell r="B95" t="str">
            <v>RISARALDA</v>
          </cell>
          <cell r="C95">
            <v>34219349321</v>
          </cell>
          <cell r="D95">
            <v>0</v>
          </cell>
          <cell r="E95">
            <v>11819467798</v>
          </cell>
          <cell r="F95">
            <v>3040629518</v>
          </cell>
          <cell r="G95">
            <v>0</v>
          </cell>
          <cell r="H95">
            <v>0</v>
          </cell>
          <cell r="I95">
            <v>0</v>
          </cell>
        </row>
        <row r="96">
          <cell r="B96" t="str">
            <v>SANTANDER</v>
          </cell>
          <cell r="C96">
            <v>139760709524</v>
          </cell>
          <cell r="D96">
            <v>0</v>
          </cell>
          <cell r="E96">
            <v>34076376496</v>
          </cell>
          <cell r="F96">
            <v>6022027800</v>
          </cell>
          <cell r="G96">
            <v>0</v>
          </cell>
          <cell r="H96">
            <v>0</v>
          </cell>
          <cell r="I96">
            <v>0</v>
          </cell>
        </row>
        <row r="97">
          <cell r="B97" t="str">
            <v>SUCRE</v>
          </cell>
          <cell r="C97">
            <v>72534021352</v>
          </cell>
          <cell r="D97">
            <v>0</v>
          </cell>
          <cell r="E97">
            <v>15853630056</v>
          </cell>
          <cell r="F97">
            <v>2647586707</v>
          </cell>
          <cell r="G97">
            <v>0</v>
          </cell>
          <cell r="H97">
            <v>0</v>
          </cell>
          <cell r="I97">
            <v>0</v>
          </cell>
        </row>
        <row r="98">
          <cell r="B98" t="str">
            <v xml:space="preserve">TOLIMA </v>
          </cell>
          <cell r="C98">
            <v>122935303434</v>
          </cell>
          <cell r="D98">
            <v>0</v>
          </cell>
          <cell r="E98">
            <v>18832321314</v>
          </cell>
          <cell r="F98">
            <v>4286256262</v>
          </cell>
          <cell r="G98">
            <v>0</v>
          </cell>
          <cell r="H98">
            <v>0</v>
          </cell>
          <cell r="I98">
            <v>0</v>
          </cell>
        </row>
        <row r="99">
          <cell r="B99" t="str">
            <v>VALLE DEL CAUCA</v>
          </cell>
          <cell r="C99">
            <v>159139211491</v>
          </cell>
          <cell r="D99">
            <v>0</v>
          </cell>
          <cell r="E99">
            <v>62416178138</v>
          </cell>
          <cell r="F99">
            <v>13608808772</v>
          </cell>
          <cell r="G99">
            <v>0</v>
          </cell>
          <cell r="H99">
            <v>0</v>
          </cell>
          <cell r="I99">
            <v>0</v>
          </cell>
        </row>
        <row r="100">
          <cell r="B100" t="str">
            <v>ARAUCA</v>
          </cell>
          <cell r="C100">
            <v>43160023818</v>
          </cell>
          <cell r="D100">
            <v>0</v>
          </cell>
          <cell r="E100">
            <v>14102218367</v>
          </cell>
          <cell r="F100">
            <v>1241805735</v>
          </cell>
          <cell r="G100">
            <v>0</v>
          </cell>
          <cell r="H100">
            <v>0</v>
          </cell>
          <cell r="I100">
            <v>0</v>
          </cell>
        </row>
        <row r="101">
          <cell r="B101" t="str">
            <v>CASANARE</v>
          </cell>
          <cell r="C101">
            <v>45560909427</v>
          </cell>
          <cell r="D101">
            <v>0</v>
          </cell>
          <cell r="E101">
            <v>14016766687</v>
          </cell>
          <cell r="F101">
            <v>1679645090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PUTUMAYO</v>
          </cell>
          <cell r="C102">
            <v>45438783867</v>
          </cell>
          <cell r="D102">
            <v>0</v>
          </cell>
          <cell r="E102">
            <v>16792561462</v>
          </cell>
          <cell r="F102">
            <v>1807415787</v>
          </cell>
          <cell r="G102">
            <v>0</v>
          </cell>
          <cell r="H102">
            <v>0</v>
          </cell>
          <cell r="I102">
            <v>0</v>
          </cell>
        </row>
        <row r="103">
          <cell r="B103" t="str">
            <v>SAN ANDRES</v>
          </cell>
          <cell r="C103">
            <v>10150949503</v>
          </cell>
          <cell r="D103">
            <v>1933414086</v>
          </cell>
          <cell r="E103">
            <v>4143249896</v>
          </cell>
          <cell r="F103">
            <v>430615124</v>
          </cell>
          <cell r="G103">
            <v>63017033</v>
          </cell>
          <cell r="H103">
            <v>0</v>
          </cell>
          <cell r="I103">
            <v>0</v>
          </cell>
        </row>
        <row r="104">
          <cell r="B104" t="str">
            <v>AMAZONAS</v>
          </cell>
          <cell r="C104">
            <v>13413941973</v>
          </cell>
          <cell r="D104">
            <v>1245329865</v>
          </cell>
          <cell r="E104">
            <v>8909489863</v>
          </cell>
          <cell r="F104">
            <v>3284003878</v>
          </cell>
          <cell r="G104">
            <v>0</v>
          </cell>
          <cell r="H104">
            <v>1228715967</v>
          </cell>
          <cell r="I104">
            <v>0</v>
          </cell>
        </row>
        <row r="105">
          <cell r="B105" t="str">
            <v>GUAINIA</v>
          </cell>
          <cell r="C105">
            <v>11220135856</v>
          </cell>
          <cell r="D105">
            <v>682637961</v>
          </cell>
          <cell r="E105">
            <v>4595061410</v>
          </cell>
          <cell r="F105">
            <v>2237367136</v>
          </cell>
          <cell r="G105">
            <v>0</v>
          </cell>
          <cell r="H105">
            <v>670902254</v>
          </cell>
          <cell r="I105">
            <v>0</v>
          </cell>
        </row>
        <row r="106">
          <cell r="B106" t="str">
            <v>GUAVIARE</v>
          </cell>
          <cell r="C106">
            <v>14417175626</v>
          </cell>
          <cell r="D106">
            <v>0</v>
          </cell>
          <cell r="E106">
            <v>16064886134</v>
          </cell>
          <cell r="F106">
            <v>1401677206</v>
          </cell>
          <cell r="G106">
            <v>0</v>
          </cell>
          <cell r="H106">
            <v>0</v>
          </cell>
          <cell r="I106">
            <v>0</v>
          </cell>
        </row>
        <row r="107">
          <cell r="B107" t="str">
            <v>VAUPES</v>
          </cell>
          <cell r="C107">
            <v>10953467457</v>
          </cell>
          <cell r="D107">
            <v>309123758</v>
          </cell>
          <cell r="E107">
            <v>1874889910</v>
          </cell>
          <cell r="F107">
            <v>1451924070</v>
          </cell>
          <cell r="G107">
            <v>0</v>
          </cell>
          <cell r="H107">
            <v>154823597</v>
          </cell>
          <cell r="I107">
            <v>0</v>
          </cell>
        </row>
        <row r="108">
          <cell r="B108" t="str">
            <v>VICHADA</v>
          </cell>
          <cell r="C108">
            <v>13990831917</v>
          </cell>
          <cell r="D108">
            <v>0</v>
          </cell>
          <cell r="E108">
            <v>13242921795</v>
          </cell>
          <cell r="F108">
            <v>1926391225</v>
          </cell>
          <cell r="G108">
            <v>0</v>
          </cell>
          <cell r="H108">
            <v>0</v>
          </cell>
          <cell r="I108">
            <v>0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>
        <row r="1">
          <cell r="A1" t="str">
            <v>DETALLE DE LA COMPOSICION DEL PRESUPUESTO DE RENTAS DE LA NACION</v>
          </cell>
          <cell r="L1" t="str">
            <v>DETALLE DE LA COMPOSICION DEL PRESUPUESTO DE RENTAS DE LA NACION</v>
          </cell>
        </row>
        <row r="3">
          <cell r="A3" t="str">
            <v>Millones de pesos</v>
          </cell>
          <cell r="L3" t="str">
            <v>Millones de pesos</v>
          </cell>
        </row>
        <row r="4">
          <cell r="P4" t="str">
            <v>1998</v>
          </cell>
          <cell r="R4" t="str">
            <v>1999</v>
          </cell>
        </row>
        <row r="5">
          <cell r="E5" t="str">
            <v>1998</v>
          </cell>
          <cell r="F5" t="str">
            <v>1999</v>
          </cell>
          <cell r="H5">
            <v>1998</v>
          </cell>
          <cell r="I5">
            <v>1999</v>
          </cell>
          <cell r="P5" t="str">
            <v>APROPIACION</v>
          </cell>
          <cell r="Q5" t="str">
            <v>REESTIMACION</v>
          </cell>
          <cell r="R5" t="str">
            <v>PROYECTO</v>
          </cell>
          <cell r="S5" t="str">
            <v>Variación</v>
          </cell>
          <cell r="T5" t="str">
            <v>Variación</v>
          </cell>
        </row>
        <row r="6">
          <cell r="E6" t="str">
            <v>APROPIACION</v>
          </cell>
          <cell r="F6" t="str">
            <v>PROYECTO</v>
          </cell>
          <cell r="G6" t="str">
            <v>Variación</v>
          </cell>
          <cell r="H6" t="str">
            <v>PARTICIPACION %</v>
          </cell>
          <cell r="O6" t="str">
            <v xml:space="preserve"> </v>
          </cell>
          <cell r="P6" t="str">
            <v>VIGENTE</v>
          </cell>
          <cell r="Q6" t="str">
            <v xml:space="preserve">BASE </v>
          </cell>
          <cell r="R6" t="str">
            <v>PRESUPUESTO</v>
          </cell>
          <cell r="S6" t="str">
            <v>%</v>
          </cell>
          <cell r="T6" t="str">
            <v>%</v>
          </cell>
        </row>
        <row r="7">
          <cell r="D7" t="str">
            <v xml:space="preserve"> </v>
          </cell>
          <cell r="E7" t="str">
            <v>VIGENTE</v>
          </cell>
          <cell r="F7" t="str">
            <v>PRESUPUESTO</v>
          </cell>
          <cell r="G7" t="str">
            <v>%</v>
          </cell>
          <cell r="P7" t="str">
            <v>(A)</v>
          </cell>
          <cell r="Q7" t="str">
            <v>(B)</v>
          </cell>
          <cell r="R7" t="str">
            <v>(C)</v>
          </cell>
          <cell r="S7" t="str">
            <v>(D)=(C/A)</v>
          </cell>
          <cell r="T7" t="str">
            <v>(E)=(C/B)</v>
          </cell>
        </row>
        <row r="8">
          <cell r="A8" t="str">
            <v>CONCEPTOS</v>
          </cell>
          <cell r="L8" t="str">
            <v>CONCEPTOS</v>
          </cell>
        </row>
        <row r="10">
          <cell r="A10" t="str">
            <v>I.</v>
          </cell>
          <cell r="B10" t="str">
            <v>INGRESOS DEL PRESUPUESTO NACIONAL</v>
          </cell>
          <cell r="E10">
            <v>34366401.332317002</v>
          </cell>
          <cell r="F10">
            <v>39798591.996973999</v>
          </cell>
          <cell r="G10">
            <v>15.806690412908452</v>
          </cell>
          <cell r="H10">
            <v>100</v>
          </cell>
          <cell r="I10">
            <v>100</v>
          </cell>
          <cell r="L10" t="str">
            <v>I.</v>
          </cell>
          <cell r="M10" t="str">
            <v>INGRESOS DEL PRESUPUESTO NACIONAL</v>
          </cell>
          <cell r="P10">
            <v>34366401.332317002</v>
          </cell>
          <cell r="Q10">
            <v>34716620.206469998</v>
          </cell>
          <cell r="R10">
            <v>39798591.996973999</v>
          </cell>
          <cell r="S10">
            <v>15.806690412908452</v>
          </cell>
          <cell r="T10">
            <v>14.638440494149529</v>
          </cell>
        </row>
        <row r="12">
          <cell r="A12" t="str">
            <v>1.</v>
          </cell>
          <cell r="B12" t="str">
            <v>INGRESOS CORRIENTES</v>
          </cell>
          <cell r="E12">
            <v>14973958.125847001</v>
          </cell>
          <cell r="F12">
            <v>17813984</v>
          </cell>
          <cell r="G12">
            <v>18.966433926716707</v>
          </cell>
          <cell r="H12">
            <v>43.571504566484812</v>
          </cell>
          <cell r="I12">
            <v>44.760337253525066</v>
          </cell>
          <cell r="L12" t="str">
            <v>1.</v>
          </cell>
          <cell r="M12" t="str">
            <v>INGRESOS CORRIENTES</v>
          </cell>
          <cell r="P12">
            <v>14973958.125847001</v>
          </cell>
          <cell r="Q12">
            <v>15324177</v>
          </cell>
          <cell r="R12">
            <v>17813984</v>
          </cell>
          <cell r="S12">
            <v>18.966433926716707</v>
          </cell>
          <cell r="T12">
            <v>16.24757401327328</v>
          </cell>
        </row>
        <row r="14">
          <cell r="B14" t="str">
            <v>1.1.  INGRESOS TRIBUTARIOS</v>
          </cell>
          <cell r="E14">
            <v>14609453</v>
          </cell>
          <cell r="F14">
            <v>17369627.000000462</v>
          </cell>
          <cell r="G14">
            <v>18.893068754870313</v>
          </cell>
          <cell r="H14">
            <v>42.510860705865539</v>
          </cell>
          <cell r="I14">
            <v>43.643822880269546</v>
          </cell>
          <cell r="M14" t="str">
            <v>1.1.  INGRESOS TRIBUTARIOS</v>
          </cell>
          <cell r="P14">
            <v>14609453</v>
          </cell>
          <cell r="Q14">
            <v>14749077</v>
          </cell>
          <cell r="R14">
            <v>17369627.000000462</v>
          </cell>
          <cell r="S14">
            <v>18.893068754870313</v>
          </cell>
          <cell r="T14">
            <v>17.767552505153116</v>
          </cell>
        </row>
        <row r="15">
          <cell r="H15">
            <v>0</v>
          </cell>
          <cell r="I15">
            <v>0</v>
          </cell>
        </row>
        <row r="16">
          <cell r="B16" t="str">
            <v xml:space="preserve">        1.1.1. IMPUESTOS DIRECTOS</v>
          </cell>
          <cell r="E16">
            <v>5845082</v>
          </cell>
          <cell r="F16">
            <v>6285366</v>
          </cell>
          <cell r="G16">
            <v>7.5325547186506636</v>
          </cell>
          <cell r="H16">
            <v>17.008129374615326</v>
          </cell>
          <cell r="I16">
            <v>15.792935590479921</v>
          </cell>
          <cell r="M16" t="str">
            <v xml:space="preserve">        1.1.1. IMPUESTOS DIRECTOS</v>
          </cell>
          <cell r="P16">
            <v>5845082</v>
          </cell>
          <cell r="Q16">
            <v>5393900</v>
          </cell>
          <cell r="R16">
            <v>6285366</v>
          </cell>
          <cell r="S16">
            <v>7.5325547186506636</v>
          </cell>
          <cell r="T16">
            <v>16.527299356680693</v>
          </cell>
        </row>
        <row r="17">
          <cell r="B17" t="str">
            <v>NUMERAL 0001</v>
          </cell>
          <cell r="D17" t="str">
            <v>IMPUESTO SOBRE LA RENTA Y COMPLEMENTARIOS</v>
          </cell>
          <cell r="E17">
            <v>5845082</v>
          </cell>
          <cell r="F17">
            <v>6285366</v>
          </cell>
          <cell r="G17">
            <v>7.5325547186506636</v>
          </cell>
          <cell r="H17">
            <v>17.008129374615326</v>
          </cell>
          <cell r="I17">
            <v>15.792935590479921</v>
          </cell>
          <cell r="M17" t="str">
            <v>NUMERAL 0001</v>
          </cell>
          <cell r="O17" t="str">
            <v>IMPUESTO SOBRE LA RENTA Y COMPLEMENTARIOS</v>
          </cell>
          <cell r="P17">
            <v>5845082</v>
          </cell>
          <cell r="Q17">
            <v>5393900</v>
          </cell>
          <cell r="R17">
            <v>6285366</v>
          </cell>
          <cell r="S17">
            <v>7.5325547186506636</v>
          </cell>
          <cell r="T17">
            <v>16.527299356680693</v>
          </cell>
        </row>
        <row r="18">
          <cell r="H18">
            <v>0</v>
          </cell>
          <cell r="I18">
            <v>0</v>
          </cell>
        </row>
        <row r="19">
          <cell r="B19" t="str">
            <v xml:space="preserve">        1.1.2. IMPUESTOS INDIRECTOS</v>
          </cell>
          <cell r="E19">
            <v>8764371</v>
          </cell>
          <cell r="F19">
            <v>11084261.000000462</v>
          </cell>
          <cell r="G19">
            <v>26.469554974343978</v>
          </cell>
          <cell r="H19">
            <v>25.502731331250217</v>
          </cell>
          <cell r="I19">
            <v>27.850887289789622</v>
          </cell>
          <cell r="M19" t="str">
            <v xml:space="preserve">        1.1.2. IMPUESTOS INDIRECTOS</v>
          </cell>
          <cell r="P19">
            <v>8764371</v>
          </cell>
          <cell r="Q19">
            <v>9355177</v>
          </cell>
          <cell r="R19">
            <v>11084261.000000462</v>
          </cell>
          <cell r="S19">
            <v>26.469554974343978</v>
          </cell>
          <cell r="T19">
            <v>18.482643353519258</v>
          </cell>
        </row>
        <row r="20">
          <cell r="B20" t="str">
            <v xml:space="preserve">NUMERAL </v>
          </cell>
          <cell r="C20" t="str">
            <v>0001</v>
          </cell>
          <cell r="D20" t="str">
            <v>IMPUESTOS SOBRE ADUANAS Y RECARGOS</v>
          </cell>
          <cell r="E20">
            <v>1216470</v>
          </cell>
          <cell r="F20">
            <v>1646430.000000464</v>
          </cell>
          <cell r="G20">
            <v>35.344891366039775</v>
          </cell>
          <cell r="H20">
            <v>3.5397072513847201</v>
          </cell>
          <cell r="I20">
            <v>4.1369051451007284</v>
          </cell>
          <cell r="M20" t="str">
            <v xml:space="preserve">NUMERAL </v>
          </cell>
          <cell r="N20" t="str">
            <v>0001</v>
          </cell>
          <cell r="O20" t="str">
            <v>IMPUESTOS SOBRE ADUANAS Y RECARGOS</v>
          </cell>
          <cell r="P20">
            <v>1216470</v>
          </cell>
          <cell r="Q20">
            <v>1444000</v>
          </cell>
          <cell r="R20">
            <v>1646430.000000464</v>
          </cell>
          <cell r="S20">
            <v>35.344891366039775</v>
          </cell>
          <cell r="T20">
            <v>14.018698060973955</v>
          </cell>
        </row>
        <row r="21">
          <cell r="B21" t="str">
            <v xml:space="preserve">NUMERAL </v>
          </cell>
          <cell r="C21" t="str">
            <v>0002</v>
          </cell>
          <cell r="D21" t="str">
            <v>IMPUESTO A LAS VENTAS</v>
          </cell>
          <cell r="E21">
            <v>6695019</v>
          </cell>
          <cell r="F21">
            <v>8117919</v>
          </cell>
          <cell r="G21">
            <v>21.253113695420424</v>
          </cell>
          <cell r="H21">
            <v>19.481292019086766</v>
          </cell>
          <cell r="I21">
            <v>20.397503008692439</v>
          </cell>
          <cell r="M21" t="str">
            <v xml:space="preserve">NUMERAL </v>
          </cell>
          <cell r="N21" t="str">
            <v>0002</v>
          </cell>
          <cell r="O21" t="str">
            <v>IMPUESTO A LAS VENTAS</v>
          </cell>
          <cell r="P21">
            <v>6695019</v>
          </cell>
          <cell r="Q21">
            <v>6887200</v>
          </cell>
          <cell r="R21">
            <v>8117919</v>
          </cell>
          <cell r="S21">
            <v>21.253113695420424</v>
          </cell>
          <cell r="T21">
            <v>17.86965675455918</v>
          </cell>
        </row>
        <row r="22">
          <cell r="D22" t="str">
            <v>INTERNAS</v>
          </cell>
          <cell r="E22">
            <v>4687973</v>
          </cell>
          <cell r="F22">
            <v>5452433</v>
          </cell>
          <cell r="G22">
            <v>16.306834531683535</v>
          </cell>
          <cell r="H22">
            <v>13.641151875833996</v>
          </cell>
          <cell r="I22">
            <v>13.700065068670177</v>
          </cell>
          <cell r="O22" t="str">
            <v>INTERNAS</v>
          </cell>
          <cell r="P22">
            <v>4687973</v>
          </cell>
          <cell r="Q22">
            <v>4549400</v>
          </cell>
          <cell r="R22">
            <v>5452433</v>
          </cell>
          <cell r="S22">
            <v>16.306834531683535</v>
          </cell>
          <cell r="T22">
            <v>19.849496636919149</v>
          </cell>
        </row>
        <row r="23">
          <cell r="D23" t="str">
            <v>EXTERNAS</v>
          </cell>
          <cell r="E23">
            <v>2007046</v>
          </cell>
          <cell r="F23">
            <v>2665486</v>
          </cell>
          <cell r="G23">
            <v>32.806422971870106</v>
          </cell>
          <cell r="H23">
            <v>5.8401401432527695</v>
          </cell>
          <cell r="I23">
            <v>6.6974379400222617</v>
          </cell>
          <cell r="O23" t="str">
            <v>EXTERNAS</v>
          </cell>
          <cell r="P23">
            <v>2007046</v>
          </cell>
          <cell r="Q23">
            <v>2337800</v>
          </cell>
          <cell r="R23">
            <v>2665486</v>
          </cell>
          <cell r="S23">
            <v>32.806422971870106</v>
          </cell>
          <cell r="T23">
            <v>14.016853451963375</v>
          </cell>
        </row>
        <row r="24">
          <cell r="B24" t="str">
            <v xml:space="preserve">NUMERAL </v>
          </cell>
          <cell r="C24" t="str">
            <v>0003</v>
          </cell>
          <cell r="D24" t="str">
            <v>IMPUESTO A LA GASOLINA Y ACPM</v>
          </cell>
          <cell r="E24">
            <v>690540</v>
          </cell>
          <cell r="F24">
            <v>917324</v>
          </cell>
          <cell r="G24">
            <v>32.841544298664815</v>
          </cell>
          <cell r="H24">
            <v>2.0093462603855454</v>
          </cell>
          <cell r="I24">
            <v>2.3049157117662524</v>
          </cell>
          <cell r="M24" t="str">
            <v xml:space="preserve">NUMERAL </v>
          </cell>
          <cell r="N24" t="str">
            <v>0003</v>
          </cell>
          <cell r="O24" t="str">
            <v>IMPUESTO A LA GASOLINA Y ACPM</v>
          </cell>
          <cell r="P24">
            <v>690540</v>
          </cell>
          <cell r="Q24">
            <v>691000</v>
          </cell>
          <cell r="R24">
            <v>917324</v>
          </cell>
          <cell r="S24">
            <v>32.841544298664815</v>
          </cell>
          <cell r="T24">
            <v>32.753111432706227</v>
          </cell>
        </row>
        <row r="25">
          <cell r="B25" t="str">
            <v xml:space="preserve">NUMERAL </v>
          </cell>
          <cell r="C25" t="str">
            <v>0005</v>
          </cell>
          <cell r="D25" t="str">
            <v>IMPUESTO DE TIMBRE NACIONAL</v>
          </cell>
          <cell r="E25">
            <v>138600</v>
          </cell>
          <cell r="F25">
            <v>371608</v>
          </cell>
          <cell r="G25">
            <v>168.11544011544009</v>
          </cell>
          <cell r="H25">
            <v>0.40330088291690069</v>
          </cell>
          <cell r="I25">
            <v>0.93372147443872999</v>
          </cell>
          <cell r="M25" t="str">
            <v xml:space="preserve">NUMERAL </v>
          </cell>
          <cell r="N25" t="str">
            <v>0005</v>
          </cell>
          <cell r="O25" t="str">
            <v>IMPUESTO DE TIMBRE NACIONAL</v>
          </cell>
          <cell r="P25">
            <v>138600</v>
          </cell>
          <cell r="Q25">
            <v>310100</v>
          </cell>
          <cell r="R25">
            <v>371608</v>
          </cell>
          <cell r="S25">
            <v>168.11544011544009</v>
          </cell>
          <cell r="T25">
            <v>19.834891970332148</v>
          </cell>
        </row>
        <row r="26">
          <cell r="D26" t="str">
            <v>OTROS IMPUESTOS INDIRECTOS</v>
          </cell>
          <cell r="E26">
            <v>23742</v>
          </cell>
          <cell r="F26">
            <v>30980</v>
          </cell>
          <cell r="G26">
            <v>30.486058461797661</v>
          </cell>
          <cell r="H26">
            <v>6.9084917476284674E-2</v>
          </cell>
          <cell r="I26">
            <v>7.7841949791478793E-2</v>
          </cell>
          <cell r="O26" t="str">
            <v>OTROS IMPUESTOS INDIRECTOS</v>
          </cell>
          <cell r="P26">
            <v>23742</v>
          </cell>
          <cell r="Q26">
            <v>22877</v>
          </cell>
          <cell r="R26">
            <v>30980</v>
          </cell>
          <cell r="S26">
            <v>30.486058461797661</v>
          </cell>
          <cell r="T26">
            <v>35.419854001835915</v>
          </cell>
        </row>
        <row r="27">
          <cell r="B27" t="str">
            <v xml:space="preserve">NUMERAL </v>
          </cell>
          <cell r="C27" t="str">
            <v>0004</v>
          </cell>
          <cell r="D27" t="str">
            <v>IMPUESTO 5% PASAJES INTERNACIONALES</v>
          </cell>
          <cell r="E27">
            <v>8559.2999999999993</v>
          </cell>
          <cell r="H27">
            <v>2.4906011884203664E-2</v>
          </cell>
          <cell r="I27">
            <v>0</v>
          </cell>
          <cell r="M27" t="str">
            <v xml:space="preserve">NUMERAL </v>
          </cell>
          <cell r="N27" t="str">
            <v>0004</v>
          </cell>
          <cell r="O27" t="str">
            <v>IMPUESTO 5% PASAJES INTERNACIONALES</v>
          </cell>
          <cell r="P27">
            <v>8559.2999999999993</v>
          </cell>
        </row>
        <row r="28">
          <cell r="B28" t="str">
            <v xml:space="preserve">NUMERAL </v>
          </cell>
          <cell r="C28" t="str">
            <v>0006</v>
          </cell>
          <cell r="D28" t="str">
            <v>IMPUESTO DE TIMBRE NACIONAL SOBRE SALIDAS AL EXT.</v>
          </cell>
          <cell r="E28">
            <v>13405.7</v>
          </cell>
          <cell r="F28">
            <v>27666</v>
          </cell>
          <cell r="G28">
            <v>106.37490022900704</v>
          </cell>
          <cell r="H28">
            <v>3.9008157619906898E-2</v>
          </cell>
          <cell r="I28">
            <v>6.9515022044256053E-2</v>
          </cell>
          <cell r="M28" t="str">
            <v xml:space="preserve">NUMERAL </v>
          </cell>
          <cell r="N28" t="str">
            <v>0006</v>
          </cell>
          <cell r="O28" t="str">
            <v>IMPUESTO DE TIMBRE NACIONAL SOBRE SALIDAS AL EXT.</v>
          </cell>
          <cell r="P28">
            <v>13405.7</v>
          </cell>
          <cell r="Q28">
            <v>21100</v>
          </cell>
          <cell r="R28">
            <v>27666</v>
          </cell>
          <cell r="S28">
            <v>106.37490022900704</v>
          </cell>
          <cell r="T28">
            <v>31.118483412322284</v>
          </cell>
        </row>
        <row r="29">
          <cell r="B29" t="str">
            <v xml:space="preserve">NUMERAL </v>
          </cell>
          <cell r="C29" t="str">
            <v>0007</v>
          </cell>
          <cell r="D29" t="str">
            <v>IMPUESTO AL ORO Y AL PLATINO</v>
          </cell>
          <cell r="E29">
            <v>1777</v>
          </cell>
          <cell r="F29">
            <v>3314</v>
          </cell>
          <cell r="G29">
            <v>86.494091164884651</v>
          </cell>
          <cell r="H29">
            <v>5.1707479721741162E-3</v>
          </cell>
          <cell r="I29">
            <v>8.3269277472227485E-3</v>
          </cell>
          <cell r="M29" t="str">
            <v xml:space="preserve">NUMERAL </v>
          </cell>
          <cell r="N29" t="str">
            <v>0007</v>
          </cell>
          <cell r="O29" t="str">
            <v>IMPUESTO AL ORO Y AL PLATINO</v>
          </cell>
          <cell r="P29">
            <v>1777</v>
          </cell>
          <cell r="Q29">
            <v>1777</v>
          </cell>
          <cell r="R29">
            <v>3314</v>
          </cell>
          <cell r="S29">
            <v>86.494091164884651</v>
          </cell>
          <cell r="T29">
            <v>86.494091164884651</v>
          </cell>
        </row>
        <row r="30">
          <cell r="B30" t="str">
            <v xml:space="preserve">NUMERAL </v>
          </cell>
          <cell r="C30" t="str">
            <v>0008</v>
          </cell>
          <cell r="D30" t="str">
            <v>OTROS</v>
          </cell>
          <cell r="E30">
            <v>0</v>
          </cell>
          <cell r="G30" t="e">
            <v>#DIV/0!</v>
          </cell>
          <cell r="H30">
            <v>0</v>
          </cell>
          <cell r="I30">
            <v>0</v>
          </cell>
          <cell r="M30" t="str">
            <v xml:space="preserve">NUMERAL </v>
          </cell>
          <cell r="N30" t="str">
            <v>0008</v>
          </cell>
          <cell r="O30" t="str">
            <v>OTROS</v>
          </cell>
          <cell r="P30">
            <v>0</v>
          </cell>
          <cell r="S30" t="e">
            <v>#DIV/0!</v>
          </cell>
          <cell r="T30" t="e">
            <v>#DIV/0!</v>
          </cell>
        </row>
        <row r="31">
          <cell r="H31">
            <v>0</v>
          </cell>
          <cell r="I31">
            <v>0</v>
          </cell>
        </row>
        <row r="32">
          <cell r="B32" t="str">
            <v>1.2</v>
          </cell>
          <cell r="C32" t="str">
            <v>INGRESOS NO TRIBUTARIOS</v>
          </cell>
          <cell r="E32">
            <v>364505.12584699999</v>
          </cell>
          <cell r="F32">
            <v>444356.99999953806</v>
          </cell>
          <cell r="G32">
            <v>21.906927637021955</v>
          </cell>
          <cell r="H32">
            <v>1.0606438606192721</v>
          </cell>
          <cell r="I32">
            <v>1.1165143732555256</v>
          </cell>
          <cell r="M32" t="str">
            <v>1.2</v>
          </cell>
          <cell r="N32" t="str">
            <v>INGRESOS NO TRIBUTARIOS</v>
          </cell>
          <cell r="P32">
            <v>364505.12584699999</v>
          </cell>
          <cell r="Q32">
            <v>575100</v>
          </cell>
          <cell r="R32">
            <v>444356.99999953806</v>
          </cell>
          <cell r="S32">
            <v>21.906927637021955</v>
          </cell>
          <cell r="T32">
            <v>-22.733959311504425</v>
          </cell>
        </row>
        <row r="33">
          <cell r="C33" t="str">
            <v>1.2.1.</v>
          </cell>
          <cell r="D33" t="str">
            <v>TASAS Y MULTAS</v>
          </cell>
          <cell r="E33">
            <v>364505.12584699999</v>
          </cell>
          <cell r="F33">
            <v>444356.99999953806</v>
          </cell>
          <cell r="G33">
            <v>21.906927637021955</v>
          </cell>
          <cell r="H33">
            <v>1.0606438606192721</v>
          </cell>
          <cell r="I33">
            <v>1.1165143732555256</v>
          </cell>
          <cell r="N33" t="str">
            <v>1.2.1.</v>
          </cell>
          <cell r="O33" t="str">
            <v>TASAS Y MULTAS</v>
          </cell>
          <cell r="P33">
            <v>364505.12584699999</v>
          </cell>
          <cell r="Q33">
            <v>575100</v>
          </cell>
          <cell r="R33">
            <v>444356.99999953806</v>
          </cell>
          <cell r="S33">
            <v>21.906927637021955</v>
          </cell>
          <cell r="T33">
            <v>-22.733959311504425</v>
          </cell>
        </row>
        <row r="34">
          <cell r="B34" t="str">
            <v xml:space="preserve">NUMERAL </v>
          </cell>
          <cell r="C34" t="str">
            <v>0002</v>
          </cell>
          <cell r="D34" t="str">
            <v>OTRAS TASAS, MULTAS Y CONTRIBUCIONES NO ESPECIFICADAS</v>
          </cell>
          <cell r="E34">
            <v>11595.076499999999</v>
          </cell>
          <cell r="F34">
            <v>60326</v>
          </cell>
          <cell r="G34">
            <v>420.27254843898618</v>
          </cell>
          <cell r="H34">
            <v>3.3739571355981289E-2</v>
          </cell>
          <cell r="I34">
            <v>0.15157822669853938</v>
          </cell>
          <cell r="M34" t="str">
            <v xml:space="preserve">NUMERAL </v>
          </cell>
          <cell r="N34" t="str">
            <v>0002</v>
          </cell>
          <cell r="O34" t="str">
            <v>OTRAS TASAS, MULTAS Y CONTRIBUCIONES NO ESPECIFICADAS</v>
          </cell>
          <cell r="P34">
            <v>11595.076499999999</v>
          </cell>
          <cell r="Q34">
            <v>11500</v>
          </cell>
          <cell r="R34">
            <v>60326</v>
          </cell>
          <cell r="S34">
            <v>420.27254843898618</v>
          </cell>
          <cell r="T34">
            <v>424.57391304347823</v>
          </cell>
        </row>
        <row r="35">
          <cell r="B35" t="str">
            <v xml:space="preserve">NUMERAL </v>
          </cell>
          <cell r="C35" t="str">
            <v>0003</v>
          </cell>
          <cell r="D35" t="str">
            <v>CONTRIBUCION ESPECIAL POR EXPLOTACION O EXPORTACION</v>
          </cell>
          <cell r="H35">
            <v>0</v>
          </cell>
          <cell r="I35">
            <v>0</v>
          </cell>
          <cell r="M35" t="str">
            <v xml:space="preserve">NUMERAL </v>
          </cell>
          <cell r="N35" t="str">
            <v>0003</v>
          </cell>
          <cell r="O35" t="str">
            <v>CONTRIBUCION ESPECIAL POR EXPLOTACION O EXPORTACION</v>
          </cell>
        </row>
        <row r="36">
          <cell r="D36" t="str">
            <v>DE PETROLEO CRUDO, GAS LIBRE, CARBON Y FERRONIQUEL</v>
          </cell>
          <cell r="E36">
            <v>164620</v>
          </cell>
          <cell r="F36">
            <v>34844.999999538064</v>
          </cell>
          <cell r="G36">
            <v>-78.833070101118906</v>
          </cell>
          <cell r="H36">
            <v>0.47901436757417171</v>
          </cell>
          <cell r="I36">
            <v>8.7553348626472599E-2</v>
          </cell>
          <cell r="O36" t="str">
            <v>DE PETROLEO CRUDO, GAS LIBRE, CARBON Y FERRONIQUEL</v>
          </cell>
          <cell r="P36">
            <v>164620</v>
          </cell>
          <cell r="Q36">
            <v>75600</v>
          </cell>
          <cell r="R36">
            <v>34844.999999538064</v>
          </cell>
          <cell r="S36">
            <v>-78.833070101118906</v>
          </cell>
          <cell r="T36">
            <v>-53.908730159341189</v>
          </cell>
        </row>
        <row r="37">
          <cell r="B37" t="str">
            <v xml:space="preserve">NUMERAL </v>
          </cell>
          <cell r="C37" t="str">
            <v>0004</v>
          </cell>
          <cell r="D37" t="str">
            <v>CONTRIBUCION ESPECIAL DEL 5% SOBRE LOS CONTRATOS DE</v>
          </cell>
          <cell r="E37">
            <v>0</v>
          </cell>
          <cell r="H37">
            <v>0</v>
          </cell>
          <cell r="I37">
            <v>0</v>
          </cell>
          <cell r="M37" t="str">
            <v xml:space="preserve">NUMERAL </v>
          </cell>
          <cell r="N37" t="str">
            <v>0004</v>
          </cell>
          <cell r="O37" t="str">
            <v>CONTRIBUCION ESPECIAL DEL 5% SOBRE LOS CONTRATOS DE</v>
          </cell>
          <cell r="P37">
            <v>0</v>
          </cell>
        </row>
        <row r="38">
          <cell r="D38" t="str">
            <v>OBRAS PUBLICAS DEL ORDEN NACIONAL, LEY 104 DE 1993</v>
          </cell>
          <cell r="E38">
            <v>28326.2441</v>
          </cell>
          <cell r="H38">
            <v>8.2424237050863283E-2</v>
          </cell>
          <cell r="I38">
            <v>0</v>
          </cell>
          <cell r="O38" t="str">
            <v>OBRAS PUBLICAS DEL ORDEN NACIONAL, LEY 104 DE 1993</v>
          </cell>
          <cell r="P38">
            <v>28326.2441</v>
          </cell>
          <cell r="Q38">
            <v>28300</v>
          </cell>
        </row>
        <row r="39">
          <cell r="B39" t="str">
            <v xml:space="preserve">NUMERAL </v>
          </cell>
          <cell r="C39" t="str">
            <v>0005</v>
          </cell>
          <cell r="D39" t="str">
            <v>FONDO DE RECURSOS DEL SUPERAVIT DE LA NACION</v>
          </cell>
          <cell r="E39">
            <v>138439.12584699999</v>
          </cell>
          <cell r="F39">
            <v>151520</v>
          </cell>
          <cell r="G39">
            <v>9.4488274705351039</v>
          </cell>
          <cell r="H39">
            <v>0.40283276828527437</v>
          </cell>
          <cell r="I39">
            <v>0.38071698619770394</v>
          </cell>
          <cell r="M39" t="str">
            <v xml:space="preserve">NUMERAL </v>
          </cell>
          <cell r="N39" t="str">
            <v>0005</v>
          </cell>
          <cell r="O39" t="str">
            <v>FONDO DE RECURSOS DEL SUPERAVIT DE LA NACION</v>
          </cell>
          <cell r="P39">
            <v>138439.12584699999</v>
          </cell>
          <cell r="Q39">
            <v>138400</v>
          </cell>
          <cell r="R39">
            <v>151520</v>
          </cell>
          <cell r="S39">
            <v>9.4488274705351039</v>
          </cell>
          <cell r="T39">
            <v>9.479768786127174</v>
          </cell>
        </row>
        <row r="40">
          <cell r="B40" t="str">
            <v xml:space="preserve">NUMERAL </v>
          </cell>
          <cell r="C40" t="str">
            <v>0006</v>
          </cell>
          <cell r="D40" t="str">
            <v>CONCESION SOCIEDADES PORTUARIAS</v>
          </cell>
          <cell r="E40">
            <v>21524.679400000001</v>
          </cell>
          <cell r="F40">
            <v>17764</v>
          </cell>
          <cell r="G40">
            <v>-17.47147695031407</v>
          </cell>
          <cell r="H40">
            <v>6.2632916352981433E-2</v>
          </cell>
          <cell r="I40">
            <v>4.4634744870749817E-2</v>
          </cell>
          <cell r="M40" t="str">
            <v xml:space="preserve">NUMERAL </v>
          </cell>
          <cell r="N40" t="str">
            <v>0006</v>
          </cell>
          <cell r="O40" t="str">
            <v>CONCESION SOCIEDADES PORTUARIAS</v>
          </cell>
          <cell r="P40">
            <v>21524.679400000001</v>
          </cell>
          <cell r="Q40">
            <v>21300</v>
          </cell>
          <cell r="R40">
            <v>17764</v>
          </cell>
          <cell r="S40">
            <v>-17.47147695031407</v>
          </cell>
          <cell r="T40">
            <v>-16.600938967136148</v>
          </cell>
        </row>
        <row r="41">
          <cell r="B41" t="str">
            <v xml:space="preserve">NUMERAL </v>
          </cell>
          <cell r="C41" t="str">
            <v>0007</v>
          </cell>
          <cell r="D41" t="str">
            <v xml:space="preserve"> CONCESION LARGA DISTANCIA</v>
          </cell>
          <cell r="F41">
            <v>179902</v>
          </cell>
          <cell r="H41">
            <v>0</v>
          </cell>
          <cell r="I41">
            <v>0.45203106686206002</v>
          </cell>
          <cell r="M41" t="str">
            <v xml:space="preserve">NUMERAL </v>
          </cell>
          <cell r="N41" t="str">
            <v>0007</v>
          </cell>
          <cell r="O41" t="str">
            <v xml:space="preserve"> CONCESION LARGA DISTANCIA</v>
          </cell>
          <cell r="Q41">
            <v>300000</v>
          </cell>
          <cell r="R41">
            <v>179902</v>
          </cell>
          <cell r="T41">
            <v>-40.032666666666671</v>
          </cell>
        </row>
        <row r="42">
          <cell r="H42">
            <v>0</v>
          </cell>
          <cell r="I42">
            <v>0</v>
          </cell>
        </row>
        <row r="43">
          <cell r="A43" t="str">
            <v>2.</v>
          </cell>
          <cell r="B43" t="str">
            <v>RECURSOS DE CAPITAL</v>
          </cell>
          <cell r="E43">
            <v>16847606.002560999</v>
          </cell>
          <cell r="F43">
            <v>19182007.865153998</v>
          </cell>
          <cell r="G43">
            <v>13.855985605540312</v>
          </cell>
          <cell r="H43">
            <v>49.023480345374651</v>
          </cell>
          <cell r="I43">
            <v>48.197704749485766</v>
          </cell>
          <cell r="L43" t="str">
            <v>2.</v>
          </cell>
          <cell r="M43" t="str">
            <v>RECURSOS DE CAPITAL</v>
          </cell>
          <cell r="P43">
            <v>16847606.002560999</v>
          </cell>
          <cell r="Q43">
            <v>16847606.002560999</v>
          </cell>
          <cell r="R43">
            <v>19182007.865153998</v>
          </cell>
          <cell r="S43">
            <v>13.855985605540312</v>
          </cell>
          <cell r="T43">
            <v>13.855985605540312</v>
          </cell>
        </row>
        <row r="44">
          <cell r="H44">
            <v>0</v>
          </cell>
          <cell r="I44">
            <v>0</v>
          </cell>
        </row>
        <row r="45">
          <cell r="B45" t="str">
            <v>2.5. RECURSOS DEL CREDITO EXTERNO</v>
          </cell>
          <cell r="E45">
            <v>3352906.6945369998</v>
          </cell>
          <cell r="F45">
            <v>5299805.9730000002</v>
          </cell>
          <cell r="G45">
            <v>58.066014232819143</v>
          </cell>
          <cell r="H45">
            <v>9.7563508675668036</v>
          </cell>
          <cell r="I45">
            <v>13.316566509194494</v>
          </cell>
          <cell r="M45" t="str">
            <v>2.5. RECURSOS DEL CREDITO EXTERNO</v>
          </cell>
          <cell r="P45">
            <v>3352906.6945369998</v>
          </cell>
          <cell r="Q45">
            <v>3352906.6945369998</v>
          </cell>
          <cell r="R45">
            <v>5299805.9730000002</v>
          </cell>
          <cell r="S45">
            <v>58.066014232819143</v>
          </cell>
          <cell r="T45">
            <v>58.066014232819143</v>
          </cell>
        </row>
        <row r="46">
          <cell r="B46" t="str">
            <v>2.6. RECURSOS DEL CREDITO INTERNO</v>
          </cell>
          <cell r="E46">
            <v>10983664.808024</v>
          </cell>
          <cell r="F46">
            <v>9735498.8921539988</v>
          </cell>
          <cell r="G46">
            <v>-11.363838369850532</v>
          </cell>
          <cell r="H46">
            <v>31.960474132318691</v>
          </cell>
          <cell r="I46">
            <v>24.461917881150715</v>
          </cell>
          <cell r="M46" t="str">
            <v>2.6. RECURSOS DEL CREDITO INTERNO</v>
          </cell>
          <cell r="P46">
            <v>10983664.808024</v>
          </cell>
          <cell r="Q46">
            <v>10983664.808024</v>
          </cell>
          <cell r="R46">
            <v>9735498.8921539988</v>
          </cell>
          <cell r="S46">
            <v>-11.363838369850532</v>
          </cell>
          <cell r="T46">
            <v>-11.363838369850532</v>
          </cell>
        </row>
        <row r="47">
          <cell r="B47" t="str">
            <v>2.7. OTROS RECURSOS DE CAPITAL</v>
          </cell>
          <cell r="E47">
            <v>2511034.5</v>
          </cell>
          <cell r="F47">
            <v>4146703</v>
          </cell>
          <cell r="G47">
            <v>65.13922847336427</v>
          </cell>
          <cell r="H47">
            <v>7.3066553454891654</v>
          </cell>
          <cell r="I47">
            <v>10.419220359140558</v>
          </cell>
          <cell r="M47" t="str">
            <v>2.7. OTROS RECURSOS DE CAPITAL</v>
          </cell>
          <cell r="P47">
            <v>2511034.5</v>
          </cell>
          <cell r="Q47">
            <v>2511034.5</v>
          </cell>
          <cell r="R47">
            <v>4146703</v>
          </cell>
          <cell r="S47">
            <v>65.13922847336427</v>
          </cell>
          <cell r="T47">
            <v>65.13922847336427</v>
          </cell>
        </row>
        <row r="48">
          <cell r="B48" t="str">
            <v>NUMERAL 0001</v>
          </cell>
          <cell r="D48" t="str">
            <v>RECUPERACION DE CARTERA</v>
          </cell>
          <cell r="E48">
            <v>141600</v>
          </cell>
          <cell r="F48">
            <v>214023</v>
          </cell>
          <cell r="G48">
            <v>51.146186440677965</v>
          </cell>
          <cell r="H48">
            <v>0.41203033925709337</v>
          </cell>
          <cell r="I48">
            <v>0.53776525565596089</v>
          </cell>
          <cell r="M48" t="str">
            <v>NUMERAL 0001</v>
          </cell>
          <cell r="O48" t="str">
            <v>RECUPERACION DE CARTERA</v>
          </cell>
          <cell r="P48">
            <v>141600</v>
          </cell>
          <cell r="Q48">
            <v>141600</v>
          </cell>
          <cell r="R48">
            <v>214023</v>
          </cell>
          <cell r="S48">
            <v>51.146186440677965</v>
          </cell>
          <cell r="T48">
            <v>51.146186440677965</v>
          </cell>
        </row>
        <row r="49">
          <cell r="B49" t="str">
            <v>NUMERAL 0002</v>
          </cell>
          <cell r="D49" t="str">
            <v>RENDIMIENTOS FINANCIEROS</v>
          </cell>
          <cell r="E49">
            <v>320600</v>
          </cell>
          <cell r="F49">
            <v>179500</v>
          </cell>
          <cell r="G49">
            <v>-44.011228945726764</v>
          </cell>
          <cell r="H49">
            <v>0.93288790088858853</v>
          </cell>
          <cell r="I49">
            <v>0.45102098087703174</v>
          </cell>
          <cell r="M49" t="str">
            <v>NUMERAL 0002</v>
          </cell>
          <cell r="O49" t="str">
            <v>RENDIMIENTOS FINANCIEROS</v>
          </cell>
          <cell r="P49">
            <v>320600</v>
          </cell>
          <cell r="Q49">
            <v>320600</v>
          </cell>
          <cell r="R49">
            <v>179500</v>
          </cell>
          <cell r="S49">
            <v>-44.011228945726764</v>
          </cell>
          <cell r="T49">
            <v>-44.011228945726764</v>
          </cell>
        </row>
        <row r="50">
          <cell r="B50" t="str">
            <v>NUMERAL 0003</v>
          </cell>
          <cell r="D50" t="str">
            <v>DONACIONES</v>
          </cell>
          <cell r="E50">
            <v>13171.37456</v>
          </cell>
          <cell r="F50">
            <v>2270</v>
          </cell>
          <cell r="G50">
            <v>-82.765656009102216</v>
          </cell>
          <cell r="H50">
            <v>3.832631305394809E-2</v>
          </cell>
          <cell r="I50">
            <v>5.7037193681942176E-3</v>
          </cell>
          <cell r="M50" t="str">
            <v>NUMERAL 0003</v>
          </cell>
          <cell r="O50" t="str">
            <v>DONACIONES</v>
          </cell>
          <cell r="P50">
            <v>13171.37456</v>
          </cell>
          <cell r="Q50">
            <v>13171.37456</v>
          </cell>
          <cell r="R50">
            <v>2270</v>
          </cell>
          <cell r="S50">
            <v>-82.765656009102216</v>
          </cell>
          <cell r="T50">
            <v>-82.765656009102216</v>
          </cell>
        </row>
        <row r="51">
          <cell r="B51" t="str">
            <v>NUMERAL 0004</v>
          </cell>
          <cell r="D51" t="str">
            <v>DIFERENCIAL CAMBIARIO</v>
          </cell>
          <cell r="F51">
            <v>0</v>
          </cell>
          <cell r="H51">
            <v>0</v>
          </cell>
          <cell r="I51">
            <v>0</v>
          </cell>
          <cell r="M51" t="str">
            <v>NUMERAL 0004</v>
          </cell>
          <cell r="O51" t="str">
            <v>DIFERENCIAL CAMBIARIO</v>
          </cell>
          <cell r="R51">
            <v>0</v>
          </cell>
        </row>
        <row r="52">
          <cell r="B52" t="str">
            <v>NUMERAL 0005</v>
          </cell>
          <cell r="D52" t="str">
            <v>ENAJENACION DE ACTIVOS</v>
          </cell>
          <cell r="E52">
            <v>995800</v>
          </cell>
          <cell r="F52">
            <v>2162600</v>
          </cell>
          <cell r="G52">
            <v>117.17212291624826</v>
          </cell>
          <cell r="H52">
            <v>2.8975975411879489</v>
          </cell>
          <cell r="I52">
            <v>5.4338605751792137</v>
          </cell>
          <cell r="M52" t="str">
            <v>NUMERAL 0005</v>
          </cell>
          <cell r="O52" t="str">
            <v>ENAJENACION DE ACTIVOS</v>
          </cell>
          <cell r="P52">
            <v>995800</v>
          </cell>
          <cell r="Q52">
            <v>995800</v>
          </cell>
          <cell r="R52">
            <v>2162600</v>
          </cell>
          <cell r="S52">
            <v>117.17212291624826</v>
          </cell>
          <cell r="T52">
            <v>117.17212291624826</v>
          </cell>
        </row>
        <row r="53">
          <cell r="B53" t="str">
            <v>NUMERAL 0006</v>
          </cell>
          <cell r="C53" t="str">
            <v>0009</v>
          </cell>
          <cell r="D53" t="str">
            <v>REINTEGROS Y OTROS RECURSOS NO APROPIADOS</v>
          </cell>
          <cell r="E53">
            <v>234963.12544</v>
          </cell>
          <cell r="F53">
            <v>190000</v>
          </cell>
          <cell r="G53">
            <v>-19.136247594511058</v>
          </cell>
          <cell r="H53">
            <v>0.68370011502789674</v>
          </cell>
          <cell r="I53">
            <v>0.47740382376956003</v>
          </cell>
          <cell r="M53" t="str">
            <v>NUMERAL 0006</v>
          </cell>
          <cell r="N53" t="str">
            <v>0009</v>
          </cell>
          <cell r="O53" t="str">
            <v>REINTEGROS Y OTROS RECURSOS NO APROPIADOS</v>
          </cell>
          <cell r="P53">
            <v>234963.12544</v>
          </cell>
          <cell r="Q53">
            <v>234963.12544</v>
          </cell>
          <cell r="R53">
            <v>190000</v>
          </cell>
          <cell r="S53">
            <v>-19.136247594511058</v>
          </cell>
          <cell r="T53">
            <v>-19.136247594511058</v>
          </cell>
        </row>
        <row r="54">
          <cell r="B54" t="str">
            <v>NUMERAL 0010</v>
          </cell>
          <cell r="D54" t="str">
            <v>SUPERAVIT DE LA NACION</v>
          </cell>
          <cell r="F54">
            <v>335010</v>
          </cell>
          <cell r="H54">
            <v>0</v>
          </cell>
          <cell r="I54">
            <v>0.84176344737389652</v>
          </cell>
          <cell r="M54" t="str">
            <v>NUMERAL 0010</v>
          </cell>
          <cell r="O54" t="str">
            <v>SUPERAVIT DE LA NACION</v>
          </cell>
          <cell r="R54">
            <v>335010</v>
          </cell>
        </row>
        <row r="55">
          <cell r="B55" t="str">
            <v>NUMERAL 0011</v>
          </cell>
          <cell r="D55" t="str">
            <v xml:space="preserve">EXCEDENTES FINANCIEROS ENTIDADES DESCENTRALIZADAS </v>
          </cell>
          <cell r="E55">
            <v>804900</v>
          </cell>
          <cell r="F55">
            <v>1063300</v>
          </cell>
          <cell r="G55">
            <v>32.103366877873029</v>
          </cell>
          <cell r="H55">
            <v>2.3421131360736895</v>
          </cell>
          <cell r="I55">
            <v>2.6717025569167014</v>
          </cell>
          <cell r="M55" t="str">
            <v>NUMERAL 0011</v>
          </cell>
          <cell r="O55" t="str">
            <v xml:space="preserve">EXCEDENTES FINANCIEROS ENTIDADES DESCENTRALIZADAS </v>
          </cell>
          <cell r="P55">
            <v>804900</v>
          </cell>
          <cell r="Q55">
            <v>804900</v>
          </cell>
          <cell r="R55">
            <v>1063300</v>
          </cell>
          <cell r="S55">
            <v>32.103366877873029</v>
          </cell>
          <cell r="T55">
            <v>32.103366877873029</v>
          </cell>
        </row>
        <row r="56">
          <cell r="D56" t="str">
            <v>DEL ORDEN NACIONAL</v>
          </cell>
          <cell r="F56">
            <v>0</v>
          </cell>
          <cell r="H56">
            <v>0</v>
          </cell>
          <cell r="I56">
            <v>0</v>
          </cell>
          <cell r="O56" t="str">
            <v>DEL ORDEN NACIONAL</v>
          </cell>
          <cell r="R56">
            <v>0</v>
          </cell>
        </row>
        <row r="57">
          <cell r="H57">
            <v>0</v>
          </cell>
          <cell r="I57">
            <v>0</v>
          </cell>
        </row>
        <row r="58">
          <cell r="A58">
            <v>3</v>
          </cell>
          <cell r="B58" t="str">
            <v>RENTAS PARAFISCALES</v>
          </cell>
          <cell r="E58">
            <v>742831.93553000002</v>
          </cell>
          <cell r="F58">
            <v>495721.437148</v>
          </cell>
          <cell r="G58">
            <v>-33.266003595509154</v>
          </cell>
          <cell r="H58">
            <v>2.1615063164366468</v>
          </cell>
          <cell r="I58">
            <v>1.2455753137841938</v>
          </cell>
          <cell r="L58">
            <v>3</v>
          </cell>
          <cell r="M58" t="str">
            <v>RENTAS PARAFISCALES</v>
          </cell>
          <cell r="P58">
            <v>742831.93553000002</v>
          </cell>
          <cell r="Q58">
            <v>742831.93553000002</v>
          </cell>
          <cell r="R58">
            <v>495721.437148</v>
          </cell>
          <cell r="S58">
            <v>-33.266003595509154</v>
          </cell>
          <cell r="T58">
            <v>-33.266003595509154</v>
          </cell>
        </row>
        <row r="59">
          <cell r="B59" t="str">
            <v xml:space="preserve">NUMERAL </v>
          </cell>
          <cell r="C59" t="str">
            <v>0001</v>
          </cell>
          <cell r="D59" t="str">
            <v>FONDO DE PRESTACIONES SOCIALES DEL MAGISTERIO</v>
          </cell>
          <cell r="E59">
            <v>742831.93553000002</v>
          </cell>
          <cell r="F59">
            <v>495721.437148</v>
          </cell>
          <cell r="G59">
            <v>-33.266003595509154</v>
          </cell>
          <cell r="H59">
            <v>2.1615063164366468</v>
          </cell>
          <cell r="I59">
            <v>1.2455753137841938</v>
          </cell>
          <cell r="M59" t="str">
            <v xml:space="preserve">NUMERAL </v>
          </cell>
          <cell r="N59" t="str">
            <v>0001</v>
          </cell>
          <cell r="O59" t="str">
            <v>FONDO DE PRESTACIONES SOCIALES DEL MAGISTERIO</v>
          </cell>
          <cell r="P59">
            <v>742831.93553000002</v>
          </cell>
          <cell r="Q59">
            <v>742831.93553000002</v>
          </cell>
          <cell r="R59">
            <v>495721.437148</v>
          </cell>
          <cell r="S59">
            <v>-33.266003595509154</v>
          </cell>
          <cell r="T59">
            <v>-33.266003595509154</v>
          </cell>
        </row>
        <row r="60">
          <cell r="H60">
            <v>0</v>
          </cell>
          <cell r="I60">
            <v>0</v>
          </cell>
        </row>
        <row r="61">
          <cell r="A61">
            <v>4</v>
          </cell>
          <cell r="B61" t="str">
            <v>FONDOS ESPECIALES</v>
          </cell>
          <cell r="E61">
            <v>1802005.268379</v>
          </cell>
          <cell r="F61">
            <v>2306878.6946720001</v>
          </cell>
          <cell r="G61">
            <v>28.017311333787642</v>
          </cell>
          <cell r="H61">
            <v>5.2435087717038771</v>
          </cell>
          <cell r="I61">
            <v>5.7963826832049703</v>
          </cell>
          <cell r="L61">
            <v>4</v>
          </cell>
          <cell r="M61" t="str">
            <v>FONDOS ESPECIALES</v>
          </cell>
          <cell r="P61">
            <v>1802005.268379</v>
          </cell>
          <cell r="Q61">
            <v>1802005.268379</v>
          </cell>
          <cell r="R61">
            <v>2306878.6946720001</v>
          </cell>
          <cell r="S61">
            <v>28.017311333787642</v>
          </cell>
          <cell r="T61">
            <v>28.017311333787642</v>
          </cell>
        </row>
        <row r="62">
          <cell r="B62" t="str">
            <v xml:space="preserve">NUMERAL </v>
          </cell>
          <cell r="C62" t="str">
            <v>0002</v>
          </cell>
          <cell r="D62" t="str">
            <v>CONTRIB. ENTIDADES FISCALIZADAS POR LA CONTRALORIA</v>
          </cell>
          <cell r="E62">
            <v>105196.789244</v>
          </cell>
          <cell r="F62">
            <v>121624.162707</v>
          </cell>
          <cell r="G62">
            <v>15.615850617738269</v>
          </cell>
          <cell r="H62">
            <v>0.30610359294464884</v>
          </cell>
          <cell r="I62">
            <v>0.30559915967943652</v>
          </cell>
          <cell r="M62" t="str">
            <v xml:space="preserve">NUMERAL </v>
          </cell>
          <cell r="N62" t="str">
            <v>0002</v>
          </cell>
          <cell r="O62" t="str">
            <v>CONTRIB. ENTIDADES FISCALIZADAS POR LA CONTRALORIA</v>
          </cell>
          <cell r="P62">
            <v>105196.789244</v>
          </cell>
          <cell r="Q62">
            <v>105196.789244</v>
          </cell>
          <cell r="R62">
            <v>121624.162707</v>
          </cell>
          <cell r="S62">
            <v>15.615850617738269</v>
          </cell>
          <cell r="T62">
            <v>15.615850617738269</v>
          </cell>
        </row>
        <row r="63">
          <cell r="B63" t="str">
            <v xml:space="preserve">NUMERAL </v>
          </cell>
          <cell r="C63" t="str">
            <v>0003</v>
          </cell>
          <cell r="D63" t="str">
            <v>CONTRIB. SUPERINTENDENCIA DEL SUBSIDIO FAMILIAR</v>
          </cell>
          <cell r="E63">
            <v>3085.2217500000002</v>
          </cell>
          <cell r="F63">
            <v>4062.721</v>
          </cell>
          <cell r="G63">
            <v>31.683273657720058</v>
          </cell>
          <cell r="H63">
            <v>8.9774361888125959E-3</v>
          </cell>
          <cell r="I63">
            <v>1.0208202843731005E-2</v>
          </cell>
          <cell r="M63" t="str">
            <v xml:space="preserve">NUMERAL </v>
          </cell>
          <cell r="N63" t="str">
            <v>0003</v>
          </cell>
          <cell r="O63" t="str">
            <v>CONTRIB. SUPERINTENDENCIA DEL SUBSIDIO FAMILIAR</v>
          </cell>
          <cell r="P63">
            <v>3085.2217500000002</v>
          </cell>
          <cell r="Q63">
            <v>3085.2217500000002</v>
          </cell>
          <cell r="R63">
            <v>4062.721</v>
          </cell>
          <cell r="S63">
            <v>31.683273657720058</v>
          </cell>
          <cell r="T63">
            <v>31.683273657720058</v>
          </cell>
        </row>
        <row r="64">
          <cell r="B64" t="str">
            <v xml:space="preserve">NUMERAL </v>
          </cell>
          <cell r="C64" t="str">
            <v>0004</v>
          </cell>
          <cell r="D64" t="str">
            <v>CONTRIBUCIONES SUPERBANCARIA</v>
          </cell>
          <cell r="E64">
            <v>47355.664632</v>
          </cell>
          <cell r="F64">
            <v>53962.781024000004</v>
          </cell>
          <cell r="G64">
            <v>13.952114162780283</v>
          </cell>
          <cell r="H64">
            <v>0.1377964022886165</v>
          </cell>
          <cell r="I64">
            <v>0.13558967369524769</v>
          </cell>
          <cell r="M64" t="str">
            <v xml:space="preserve">NUMERAL </v>
          </cell>
          <cell r="N64" t="str">
            <v>0004</v>
          </cell>
          <cell r="O64" t="str">
            <v>CONTRIBUCIONES SUPERBANCARIA</v>
          </cell>
          <cell r="P64">
            <v>47355.664632</v>
          </cell>
          <cell r="Q64">
            <v>47355.664632</v>
          </cell>
          <cell r="R64">
            <v>53962.781024000004</v>
          </cell>
          <cell r="S64">
            <v>13.952114162780283</v>
          </cell>
          <cell r="T64">
            <v>13.952114162780283</v>
          </cell>
        </row>
        <row r="65">
          <cell r="B65" t="str">
            <v xml:space="preserve">NUMERAL </v>
          </cell>
          <cell r="C65" t="str">
            <v>0005</v>
          </cell>
          <cell r="D65" t="str">
            <v>SUPERINTENDENCIA INDUSTRIA Y COMERCIO</v>
          </cell>
          <cell r="E65">
            <v>9864.1455929999993</v>
          </cell>
          <cell r="F65">
            <v>11383.514219000001</v>
          </cell>
          <cell r="G65">
            <v>15.402942015355169</v>
          </cell>
          <cell r="H65">
            <v>2.8702876095799093E-2</v>
          </cell>
          <cell r="I65">
            <v>2.8602806400451358E-2</v>
          </cell>
          <cell r="M65" t="str">
            <v xml:space="preserve">NUMERAL </v>
          </cell>
          <cell r="N65" t="str">
            <v>0005</v>
          </cell>
          <cell r="O65" t="str">
            <v>SUPERINTENDENCIA INDUSTRIA Y COMERCIO</v>
          </cell>
          <cell r="P65">
            <v>9864.1455929999993</v>
          </cell>
          <cell r="Q65">
            <v>9864.1455929999993</v>
          </cell>
          <cell r="R65">
            <v>11383.514219000001</v>
          </cell>
          <cell r="S65">
            <v>15.402942015355169</v>
          </cell>
          <cell r="T65">
            <v>15.402942015355169</v>
          </cell>
        </row>
        <row r="66">
          <cell r="B66" t="str">
            <v xml:space="preserve">NUMERAL </v>
          </cell>
          <cell r="C66" t="str">
            <v>0006</v>
          </cell>
          <cell r="D66" t="str">
            <v>SUPERINTENDENCIA NACIONAL DE VALORES</v>
          </cell>
          <cell r="E66">
            <v>1659.725173</v>
          </cell>
          <cell r="F66">
            <v>1892.087</v>
          </cell>
          <cell r="G66">
            <v>14.000018242779277</v>
          </cell>
          <cell r="H66">
            <v>4.8294994781407346E-3</v>
          </cell>
          <cell r="I66">
            <v>4.7541556247614513E-3</v>
          </cell>
          <cell r="M66" t="str">
            <v xml:space="preserve">NUMERAL </v>
          </cell>
          <cell r="N66" t="str">
            <v>0006</v>
          </cell>
          <cell r="O66" t="str">
            <v>SUPERINTENDENCIA NACIONAL DE VALORES</v>
          </cell>
          <cell r="P66">
            <v>1659.725173</v>
          </cell>
          <cell r="Q66">
            <v>1659.725173</v>
          </cell>
          <cell r="R66">
            <v>1892.087</v>
          </cell>
          <cell r="S66">
            <v>14.000018242779277</v>
          </cell>
          <cell r="T66">
            <v>14.000018242779277</v>
          </cell>
        </row>
        <row r="67">
          <cell r="B67" t="str">
            <v xml:space="preserve">NUMERAL </v>
          </cell>
          <cell r="C67" t="str">
            <v>0007</v>
          </cell>
          <cell r="D67" t="str">
            <v>CONTRIB. ENTIDADES CONTROLADAS POR SUPERPUERTOS</v>
          </cell>
          <cell r="E67">
            <v>13025.01237</v>
          </cell>
          <cell r="F67">
            <v>19847.386159999998</v>
          </cell>
          <cell r="G67">
            <v>52.379019660002044</v>
          </cell>
          <cell r="H67">
            <v>3.7900425604794757E-2</v>
          </cell>
          <cell r="I67">
            <v>4.9869568655868661E-2</v>
          </cell>
          <cell r="M67" t="str">
            <v xml:space="preserve">NUMERAL </v>
          </cell>
          <cell r="N67" t="str">
            <v>0007</v>
          </cell>
          <cell r="O67" t="str">
            <v>CONTRIB. ENTIDADES CONTROLADAS POR SUPERPUERTOS</v>
          </cell>
          <cell r="P67">
            <v>13025.01237</v>
          </cell>
          <cell r="Q67">
            <v>13025.01237</v>
          </cell>
          <cell r="R67">
            <v>19847.386159999998</v>
          </cell>
          <cell r="S67">
            <v>52.379019660002044</v>
          </cell>
          <cell r="T67">
            <v>52.379019660002044</v>
          </cell>
        </row>
        <row r="68">
          <cell r="B68" t="str">
            <v xml:space="preserve">NUMERAL </v>
          </cell>
          <cell r="C68" t="str">
            <v>0008</v>
          </cell>
          <cell r="D68" t="str">
            <v>CONTRIBUCION PARA LA DESCENTRALIZACIÓN</v>
          </cell>
          <cell r="E68">
            <v>154000</v>
          </cell>
          <cell r="F68">
            <v>206597.15109500001</v>
          </cell>
          <cell r="G68">
            <v>34.153994217532471</v>
          </cell>
          <cell r="H68">
            <v>0.44811209212988967</v>
          </cell>
          <cell r="I68">
            <v>0.51910668375079239</v>
          </cell>
          <cell r="M68" t="str">
            <v xml:space="preserve">NUMERAL </v>
          </cell>
          <cell r="N68" t="str">
            <v>0008</v>
          </cell>
          <cell r="O68" t="str">
            <v>CONTRIBUCION PARA LA DESCENTRALIZACIÓN</v>
          </cell>
          <cell r="P68">
            <v>154000</v>
          </cell>
          <cell r="Q68">
            <v>154000</v>
          </cell>
          <cell r="R68">
            <v>206597.15109500001</v>
          </cell>
          <cell r="S68">
            <v>34.153994217532471</v>
          </cell>
          <cell r="T68">
            <v>34.153994217532471</v>
          </cell>
        </row>
        <row r="69">
          <cell r="B69" t="str">
            <v xml:space="preserve">NUMERAL </v>
          </cell>
          <cell r="C69" t="str">
            <v>0009</v>
          </cell>
          <cell r="D69" t="str">
            <v>FINANCIACION SECTOR JUSTICIA</v>
          </cell>
          <cell r="E69">
            <v>70045.265759999995</v>
          </cell>
          <cell r="F69">
            <v>101174.95696700001</v>
          </cell>
          <cell r="G69">
            <v>44.442248693382666</v>
          </cell>
          <cell r="H69">
            <v>0.20381902976303717</v>
          </cell>
          <cell r="I69">
            <v>0.25421742803034997</v>
          </cell>
          <cell r="M69" t="str">
            <v xml:space="preserve">NUMERAL </v>
          </cell>
          <cell r="N69" t="str">
            <v>0009</v>
          </cell>
          <cell r="O69" t="str">
            <v>FINANCIACION SECTOR JUSTICIA</v>
          </cell>
          <cell r="P69">
            <v>70045.265759999995</v>
          </cell>
          <cell r="Q69">
            <v>70045.265759999995</v>
          </cell>
          <cell r="R69">
            <v>101174.95696700001</v>
          </cell>
          <cell r="S69">
            <v>44.442248693382666</v>
          </cell>
          <cell r="T69">
            <v>44.442248693382666</v>
          </cell>
        </row>
        <row r="70">
          <cell r="B70" t="str">
            <v xml:space="preserve">NUMERAL </v>
          </cell>
          <cell r="C70" t="str">
            <v>0010</v>
          </cell>
          <cell r="D70" t="str">
            <v>FONDO DE DEFENSA NACIONAL</v>
          </cell>
          <cell r="F70">
            <v>20970</v>
          </cell>
          <cell r="H70">
            <v>0</v>
          </cell>
          <cell r="I70">
            <v>5.2690306233935134E-2</v>
          </cell>
          <cell r="M70" t="str">
            <v xml:space="preserve">NUMERAL </v>
          </cell>
          <cell r="N70" t="str">
            <v>0010</v>
          </cell>
          <cell r="O70" t="str">
            <v>FONDO DE DEFENSA NACIONAL</v>
          </cell>
          <cell r="Q70">
            <v>0</v>
          </cell>
          <cell r="R70">
            <v>20970</v>
          </cell>
        </row>
        <row r="71">
          <cell r="B71" t="str">
            <v xml:space="preserve">NUMERAL </v>
          </cell>
          <cell r="C71" t="str">
            <v>0011</v>
          </cell>
          <cell r="D71" t="str">
            <v>PRODUCTO ELECTRONICO DE IDIOMAS</v>
          </cell>
          <cell r="F71">
            <v>0</v>
          </cell>
          <cell r="H71">
            <v>0</v>
          </cell>
          <cell r="I71">
            <v>0</v>
          </cell>
          <cell r="M71" t="str">
            <v xml:space="preserve">NUMERAL </v>
          </cell>
          <cell r="N71" t="str">
            <v>0011</v>
          </cell>
          <cell r="O71" t="str">
            <v>PRODUCTO ELECTRONICO DE IDIOMAS</v>
          </cell>
          <cell r="Q71">
            <v>0</v>
          </cell>
          <cell r="R71">
            <v>0</v>
          </cell>
        </row>
        <row r="72">
          <cell r="B72" t="str">
            <v xml:space="preserve">NUMERAL </v>
          </cell>
          <cell r="C72" t="str">
            <v>0012</v>
          </cell>
          <cell r="D72" t="str">
            <v>FONDOS DOCENTES Y ADMINISTRATIVOS  U. NUEVA GRANADA</v>
          </cell>
          <cell r="E72">
            <v>20355.799862</v>
          </cell>
          <cell r="F72">
            <v>0</v>
          </cell>
          <cell r="H72">
            <v>5.9231688721676237E-2</v>
          </cell>
          <cell r="I72">
            <v>0</v>
          </cell>
          <cell r="M72" t="str">
            <v xml:space="preserve">NUMERAL </v>
          </cell>
          <cell r="N72" t="str">
            <v>0012</v>
          </cell>
          <cell r="O72" t="str">
            <v>FONDOS DOCENTES Y ADMINISTRATIVOS  U. NUEVA GRANADA</v>
          </cell>
          <cell r="P72">
            <v>20355.799862</v>
          </cell>
          <cell r="Q72">
            <v>20355.799862</v>
          </cell>
          <cell r="R72">
            <v>0</v>
          </cell>
        </row>
        <row r="73">
          <cell r="B73" t="str">
            <v xml:space="preserve">NUMERAL </v>
          </cell>
          <cell r="C73" t="str">
            <v>0013</v>
          </cell>
          <cell r="D73" t="str">
            <v>FONDO DE ESTUPEFACIENTES-MIN SALUD</v>
          </cell>
          <cell r="E73">
            <v>2112.1638280000002</v>
          </cell>
          <cell r="F73">
            <v>3135.5578780000001</v>
          </cell>
          <cell r="G73">
            <v>48.452399214176857</v>
          </cell>
          <cell r="H73">
            <v>6.1460139732867312E-3</v>
          </cell>
          <cell r="I73">
            <v>7.8785648453050944E-3</v>
          </cell>
          <cell r="M73" t="str">
            <v xml:space="preserve">NUMERAL </v>
          </cell>
          <cell r="N73" t="str">
            <v>0013</v>
          </cell>
          <cell r="O73" t="str">
            <v>FONDO DE ESTUPEFACIENTES-MIN SALUD</v>
          </cell>
          <cell r="P73">
            <v>2112.1638280000002</v>
          </cell>
          <cell r="Q73">
            <v>2112.1638280000002</v>
          </cell>
          <cell r="R73">
            <v>3135.5578780000001</v>
          </cell>
          <cell r="S73">
            <v>48.452399214176857</v>
          </cell>
          <cell r="T73">
            <v>48.452399214176857</v>
          </cell>
        </row>
        <row r="74">
          <cell r="B74" t="str">
            <v xml:space="preserve">NUMERAL </v>
          </cell>
          <cell r="C74" t="str">
            <v>0014</v>
          </cell>
          <cell r="D74" t="str">
            <v xml:space="preserve">FONDOS INTERNOS DEL MINISTERIO DE DEFENSA </v>
          </cell>
          <cell r="E74">
            <v>86435.684122000006</v>
          </cell>
          <cell r="F74">
            <v>95972.661884999994</v>
          </cell>
          <cell r="G74">
            <v>11.033611707797641</v>
          </cell>
          <cell r="H74">
            <v>0.25151217692589423</v>
          </cell>
          <cell r="I74">
            <v>0.24114587242759009</v>
          </cell>
          <cell r="M74" t="str">
            <v xml:space="preserve">NUMERAL </v>
          </cell>
          <cell r="N74" t="str">
            <v>0014</v>
          </cell>
          <cell r="O74" t="str">
            <v xml:space="preserve">FONDOS INTERNOS DEL MINISTERIO DE DEFENSA </v>
          </cell>
          <cell r="P74">
            <v>86435.684122000006</v>
          </cell>
          <cell r="Q74">
            <v>86435.684122000006</v>
          </cell>
          <cell r="R74">
            <v>95972.661884999994</v>
          </cell>
          <cell r="S74">
            <v>11.033611707797641</v>
          </cell>
          <cell r="T74">
            <v>11.033611707797641</v>
          </cell>
        </row>
        <row r="75">
          <cell r="B75" t="str">
            <v xml:space="preserve">NUMERAL </v>
          </cell>
          <cell r="C75" t="str">
            <v>0015</v>
          </cell>
          <cell r="D75" t="str">
            <v xml:space="preserve">FONDOS INTERNOS DE LA POLICIA </v>
          </cell>
          <cell r="E75">
            <v>35492.475507000003</v>
          </cell>
          <cell r="F75">
            <v>39214.421839000002</v>
          </cell>
          <cell r="G75">
            <v>10.486578574283833</v>
          </cell>
          <cell r="H75">
            <v>0.10327667178123791</v>
          </cell>
          <cell r="I75">
            <v>9.8532183857111294E-2</v>
          </cell>
          <cell r="M75" t="str">
            <v xml:space="preserve">NUMERAL </v>
          </cell>
          <cell r="N75" t="str">
            <v>0015</v>
          </cell>
          <cell r="O75" t="str">
            <v xml:space="preserve">FONDOS INTERNOS DE LA POLICIA </v>
          </cell>
          <cell r="P75">
            <v>35492.475507000003</v>
          </cell>
          <cell r="Q75">
            <v>35492.475507000003</v>
          </cell>
          <cell r="R75">
            <v>39214.421839000002</v>
          </cell>
          <cell r="S75">
            <v>10.486578574283833</v>
          </cell>
          <cell r="T75">
            <v>10.486578574283833</v>
          </cell>
        </row>
        <row r="76">
          <cell r="B76" t="str">
            <v xml:space="preserve">NUMERAL </v>
          </cell>
          <cell r="C76" t="str">
            <v>0016</v>
          </cell>
          <cell r="D76" t="str">
            <v>FONDO DE PUBLICACIONES DE LA CONTRALORIA</v>
          </cell>
          <cell r="F76">
            <v>0</v>
          </cell>
          <cell r="H76">
            <v>0</v>
          </cell>
          <cell r="I76">
            <v>0</v>
          </cell>
          <cell r="M76" t="str">
            <v xml:space="preserve">NUMERAL </v>
          </cell>
          <cell r="N76" t="str">
            <v>0016</v>
          </cell>
          <cell r="O76" t="str">
            <v>FONDO DE PUBLICACIONES DE LA CONTRALORIA</v>
          </cell>
          <cell r="Q76">
            <v>0</v>
          </cell>
          <cell r="R76">
            <v>0</v>
          </cell>
        </row>
        <row r="77">
          <cell r="B77" t="str">
            <v xml:space="preserve">NUMERAL </v>
          </cell>
          <cell r="C77" t="str">
            <v>0017</v>
          </cell>
          <cell r="D77" t="str">
            <v>FONDO ROTATORIO MINISTERIO DE MINAS Y ENERGIA</v>
          </cell>
          <cell r="E77">
            <v>800.4</v>
          </cell>
          <cell r="F77">
            <v>912.5</v>
          </cell>
          <cell r="G77">
            <v>14.005497251374322</v>
          </cell>
          <cell r="H77">
            <v>2.3290189515634005E-3</v>
          </cell>
          <cell r="I77">
            <v>2.2927946799459137E-3</v>
          </cell>
          <cell r="M77" t="str">
            <v xml:space="preserve">NUMERAL </v>
          </cell>
          <cell r="N77" t="str">
            <v>0017</v>
          </cell>
          <cell r="O77" t="str">
            <v>FONDO ROTATORIO MINISTERIO DE MINAS Y ENERGIA</v>
          </cell>
          <cell r="P77">
            <v>800.4</v>
          </cell>
          <cell r="Q77">
            <v>800.4</v>
          </cell>
          <cell r="R77">
            <v>912.5</v>
          </cell>
          <cell r="S77">
            <v>14.005497251374322</v>
          </cell>
          <cell r="T77">
            <v>14.005497251374322</v>
          </cell>
        </row>
        <row r="78">
          <cell r="B78" t="str">
            <v xml:space="preserve">NUMERAL </v>
          </cell>
          <cell r="C78" t="str">
            <v>0018</v>
          </cell>
          <cell r="D78" t="str">
            <v>FONDO NACIONAL DE REGALIAS</v>
          </cell>
          <cell r="E78">
            <v>104644.93087500001</v>
          </cell>
          <cell r="F78">
            <v>523853.985201</v>
          </cell>
          <cell r="G78">
            <v>400.60139637987027</v>
          </cell>
          <cell r="H78">
            <v>0.30449778509859698</v>
          </cell>
          <cell r="I78">
            <v>1.3162626085888418</v>
          </cell>
          <cell r="M78" t="str">
            <v xml:space="preserve">NUMERAL </v>
          </cell>
          <cell r="N78" t="str">
            <v>0018</v>
          </cell>
          <cell r="O78" t="str">
            <v>FONDO NACIONAL DE REGALIAS</v>
          </cell>
          <cell r="P78">
            <v>104644.93087500001</v>
          </cell>
          <cell r="Q78">
            <v>104644.93087500001</v>
          </cell>
          <cell r="R78">
            <v>523853.985201</v>
          </cell>
          <cell r="S78">
            <v>400.60139637987027</v>
          </cell>
          <cell r="T78">
            <v>400.60139637987027</v>
          </cell>
        </row>
        <row r="79">
          <cell r="B79" t="str">
            <v xml:space="preserve">NUMERAL </v>
          </cell>
          <cell r="C79" t="str">
            <v>0019</v>
          </cell>
          <cell r="D79" t="str">
            <v>ESCUELAS INDUSTRIALES E INSTITUTOS TECNICOS</v>
          </cell>
          <cell r="E79">
            <v>33567.681960000002</v>
          </cell>
          <cell r="F79">
            <v>44205.705342000001</v>
          </cell>
          <cell r="G79">
            <v>31.691266006024811</v>
          </cell>
          <cell r="H79">
            <v>9.7675871370430892E-2</v>
          </cell>
          <cell r="I79">
            <v>0.11107354085632248</v>
          </cell>
          <cell r="M79" t="str">
            <v xml:space="preserve">NUMERAL </v>
          </cell>
          <cell r="N79" t="str">
            <v>0019</v>
          </cell>
          <cell r="O79" t="str">
            <v>ESCUELAS INDUSTRIALES E INSTITUTOS TECNICOS</v>
          </cell>
          <cell r="P79">
            <v>33567.681960000002</v>
          </cell>
          <cell r="Q79">
            <v>33567.681960000002</v>
          </cell>
          <cell r="R79">
            <v>44205.705342000001</v>
          </cell>
          <cell r="S79">
            <v>31.691266006024811</v>
          </cell>
          <cell r="T79">
            <v>31.691266006024811</v>
          </cell>
        </row>
        <row r="80">
          <cell r="B80" t="str">
            <v xml:space="preserve">NUMERAL </v>
          </cell>
          <cell r="C80" t="str">
            <v>0020</v>
          </cell>
          <cell r="D80" t="str">
            <v>JUNTA CENTRAL DE CONTADORES</v>
          </cell>
          <cell r="E80">
            <v>674.00200600000005</v>
          </cell>
          <cell r="H80">
            <v>1.9612236948597563E-3</v>
          </cell>
          <cell r="I80">
            <v>0</v>
          </cell>
          <cell r="M80" t="str">
            <v xml:space="preserve">NUMERAL </v>
          </cell>
          <cell r="N80" t="str">
            <v>0020</v>
          </cell>
          <cell r="O80" t="str">
            <v>JUNTA CENTRAL DE CONTADORES</v>
          </cell>
          <cell r="P80">
            <v>674.00200600000005</v>
          </cell>
          <cell r="Q80">
            <v>674.00200600000005</v>
          </cell>
        </row>
        <row r="81">
          <cell r="B81" t="str">
            <v xml:space="preserve">NUMERAL </v>
          </cell>
          <cell r="C81" t="str">
            <v>0021</v>
          </cell>
          <cell r="D81" t="str">
            <v>FONDO DE SOLIDARIDAD Y GARANTIA DEL SECTOR SALUD</v>
          </cell>
          <cell r="E81">
            <v>768191.34397799999</v>
          </cell>
          <cell r="F81">
            <v>565166.85100000002</v>
          </cell>
          <cell r="G81">
            <v>-26.42889620789769</v>
          </cell>
          <cell r="H81">
            <v>2.2352975993899564</v>
          </cell>
          <cell r="I81">
            <v>1.4200674512379012</v>
          </cell>
          <cell r="M81" t="str">
            <v xml:space="preserve">NUMERAL </v>
          </cell>
          <cell r="N81" t="str">
            <v>0021</v>
          </cell>
          <cell r="O81" t="str">
            <v>FONDO DE SOLIDARIDAD Y GARANTIA DEL SECTOR SALUD</v>
          </cell>
          <cell r="P81">
            <v>768191.34397799999</v>
          </cell>
          <cell r="Q81">
            <v>768191.34397799999</v>
          </cell>
          <cell r="R81">
            <v>565166.85100000002</v>
          </cell>
          <cell r="S81">
            <v>-26.42889620789769</v>
          </cell>
          <cell r="T81">
            <v>-26.42889620789769</v>
          </cell>
        </row>
        <row r="82">
          <cell r="B82" t="str">
            <v xml:space="preserve">NUMERAL </v>
          </cell>
          <cell r="C82" t="str">
            <v>0022</v>
          </cell>
          <cell r="D82" t="str">
            <v>FONDO DE SOLIDARIDAD PENSIONAL</v>
          </cell>
          <cell r="E82">
            <v>60000</v>
          </cell>
          <cell r="F82">
            <v>150339.9</v>
          </cell>
          <cell r="G82">
            <v>150.56649999999999</v>
          </cell>
          <cell r="H82">
            <v>0.17458912680385313</v>
          </cell>
          <cell r="I82">
            <v>0.37775180592175417</v>
          </cell>
          <cell r="M82" t="str">
            <v xml:space="preserve">NUMERAL </v>
          </cell>
          <cell r="N82" t="str">
            <v>0022</v>
          </cell>
          <cell r="O82" t="str">
            <v>FONDO DE SOLIDARIDAD PENSIONAL</v>
          </cell>
          <cell r="P82">
            <v>60000</v>
          </cell>
          <cell r="Q82">
            <v>60000</v>
          </cell>
          <cell r="R82">
            <v>150339.9</v>
          </cell>
          <cell r="S82">
            <v>150.56649999999999</v>
          </cell>
          <cell r="T82">
            <v>150.56649999999999</v>
          </cell>
        </row>
        <row r="83">
          <cell r="B83" t="str">
            <v xml:space="preserve">NUMERAL </v>
          </cell>
          <cell r="C83" t="str">
            <v>0023</v>
          </cell>
          <cell r="D83" t="str">
            <v>COMISION DE REGULACION DE TELECOMUNICACIONES</v>
          </cell>
          <cell r="E83">
            <v>4270.1380630000003</v>
          </cell>
          <cell r="F83">
            <v>4888.6301080000003</v>
          </cell>
          <cell r="G83">
            <v>14.484122898955555</v>
          </cell>
          <cell r="H83">
            <v>1.2425327929184446E-2</v>
          </cell>
          <cell r="I83">
            <v>1.2283424771337884E-2</v>
          </cell>
          <cell r="M83" t="str">
            <v xml:space="preserve">NUMERAL </v>
          </cell>
          <cell r="N83" t="str">
            <v>0023</v>
          </cell>
          <cell r="O83" t="str">
            <v>COMISION DE REGULACION DE TELECOMUNICACIONES</v>
          </cell>
          <cell r="P83">
            <v>4270.1380630000003</v>
          </cell>
          <cell r="Q83">
            <v>4270.1380630000003</v>
          </cell>
          <cell r="R83">
            <v>4888.6301080000003</v>
          </cell>
          <cell r="S83">
            <v>14.484122898955555</v>
          </cell>
          <cell r="T83">
            <v>14.484122898955555</v>
          </cell>
        </row>
        <row r="84">
          <cell r="B84" t="str">
            <v xml:space="preserve">NUMERAL </v>
          </cell>
          <cell r="C84" t="str">
            <v>0024</v>
          </cell>
          <cell r="D84" t="str">
            <v>COMISION DE REGULACION DE ENERGIA Y GAS</v>
          </cell>
          <cell r="E84">
            <v>3730.4304050000001</v>
          </cell>
          <cell r="F84">
            <v>4228.8485199999996</v>
          </cell>
          <cell r="G84">
            <v>13.360874239389521</v>
          </cell>
          <cell r="H84">
            <v>1.0854876450191569E-2</v>
          </cell>
          <cell r="I84">
            <v>1.0625623439948658E-2</v>
          </cell>
          <cell r="M84" t="str">
            <v xml:space="preserve">NUMERAL </v>
          </cell>
          <cell r="N84" t="str">
            <v>0024</v>
          </cell>
          <cell r="O84" t="str">
            <v>COMISION DE REGULACION DE ENERGIA Y GAS</v>
          </cell>
          <cell r="P84">
            <v>3730.4304050000001</v>
          </cell>
          <cell r="Q84">
            <v>3730.4304050000001</v>
          </cell>
          <cell r="R84">
            <v>4228.8485199999996</v>
          </cell>
          <cell r="S84">
            <v>13.360874239389521</v>
          </cell>
          <cell r="T84">
            <v>13.360874239389521</v>
          </cell>
        </row>
        <row r="85">
          <cell r="B85" t="str">
            <v xml:space="preserve">NUMERAL </v>
          </cell>
          <cell r="C85" t="str">
            <v>0025</v>
          </cell>
          <cell r="D85" t="str">
            <v>COMISION DE REGULACION DE AGUA POTABLE</v>
          </cell>
          <cell r="E85">
            <v>2670.214555</v>
          </cell>
          <cell r="F85">
            <v>3189.125642</v>
          </cell>
          <cell r="G85">
            <v>19.433310556574355</v>
          </cell>
          <cell r="H85">
            <v>7.7698404589398211E-3</v>
          </cell>
          <cell r="I85">
            <v>8.0131619788018586E-3</v>
          </cell>
          <cell r="M85" t="str">
            <v xml:space="preserve">NUMERAL </v>
          </cell>
          <cell r="N85" t="str">
            <v>0025</v>
          </cell>
          <cell r="O85" t="str">
            <v>COMISION DE REGULACION DE AGUA POTABLE</v>
          </cell>
          <cell r="P85">
            <v>2670.214555</v>
          </cell>
          <cell r="Q85">
            <v>2670.214555</v>
          </cell>
          <cell r="R85">
            <v>3189.125642</v>
          </cell>
          <cell r="S85">
            <v>19.433310556574355</v>
          </cell>
          <cell r="T85">
            <v>19.433310556574355</v>
          </cell>
        </row>
        <row r="86">
          <cell r="B86" t="str">
            <v xml:space="preserve">NUMERAL </v>
          </cell>
          <cell r="C86" t="str">
            <v>0026</v>
          </cell>
          <cell r="D86" t="str">
            <v>UNIDAD ADMINISTRATIVA ESPECIAL MINERO-ENERGETICA</v>
          </cell>
          <cell r="F86">
            <v>0</v>
          </cell>
          <cell r="H86">
            <v>0</v>
          </cell>
          <cell r="I86">
            <v>0</v>
          </cell>
          <cell r="M86" t="str">
            <v xml:space="preserve">NUMERAL </v>
          </cell>
          <cell r="N86" t="str">
            <v>0026</v>
          </cell>
          <cell r="O86" t="str">
            <v>UNIDAD ADMINISTRATIVA ESPECIAL MINERO-ENERGETICA</v>
          </cell>
          <cell r="Q86">
            <v>0</v>
          </cell>
          <cell r="R86">
            <v>0</v>
          </cell>
        </row>
        <row r="87">
          <cell r="B87" t="str">
            <v xml:space="preserve">NUMERAL </v>
          </cell>
          <cell r="C87" t="str">
            <v>0029</v>
          </cell>
          <cell r="D87" t="str">
            <v>FONDO DE RIESGOS PROFESIONALES ( ART. 87 DTO 1295 DE 1994 )</v>
          </cell>
          <cell r="E87">
            <v>5800</v>
          </cell>
          <cell r="F87">
            <v>7032</v>
          </cell>
          <cell r="G87">
            <v>21.241379310344822</v>
          </cell>
          <cell r="H87">
            <v>1.687694892437247E-2</v>
          </cell>
          <cell r="I87">
            <v>1.7668966782881823E-2</v>
          </cell>
          <cell r="M87" t="str">
            <v xml:space="preserve">NUMERAL </v>
          </cell>
          <cell r="N87" t="str">
            <v>0029</v>
          </cell>
          <cell r="O87" t="str">
            <v>FONDO DE RIESGOS PROFESIONALES ( ART. 87 DTO 1295 DE 1994 )</v>
          </cell>
          <cell r="P87">
            <v>5800</v>
          </cell>
          <cell r="Q87">
            <v>5800</v>
          </cell>
          <cell r="R87">
            <v>7032</v>
          </cell>
          <cell r="S87">
            <v>21.241379310344822</v>
          </cell>
          <cell r="T87">
            <v>21.241379310344822</v>
          </cell>
        </row>
        <row r="88">
          <cell r="B88" t="str">
            <v xml:space="preserve">NUMERAL </v>
          </cell>
          <cell r="C88" t="str">
            <v>0030</v>
          </cell>
          <cell r="D88" t="str">
            <v>FONDO BIENESTAR SOCIAL DIAN</v>
          </cell>
          <cell r="E88">
            <v>836.12800000000004</v>
          </cell>
          <cell r="F88">
            <v>0</v>
          </cell>
          <cell r="H88">
            <v>2.4329809569375352E-3</v>
          </cell>
          <cell r="I88">
            <v>0</v>
          </cell>
          <cell r="M88" t="str">
            <v xml:space="preserve">NUMERAL </v>
          </cell>
          <cell r="N88" t="str">
            <v>0030</v>
          </cell>
          <cell r="O88" t="str">
            <v>FONDO BIENESTAR SOCIAL DIAN</v>
          </cell>
          <cell r="P88">
            <v>836.12800000000004</v>
          </cell>
          <cell r="Q88">
            <v>836.12800000000004</v>
          </cell>
          <cell r="R88">
            <v>0</v>
          </cell>
        </row>
        <row r="89">
          <cell r="B89" t="str">
            <v xml:space="preserve">NUMERAL </v>
          </cell>
          <cell r="C89" t="str">
            <v>0031</v>
          </cell>
          <cell r="D89" t="str">
            <v>INSTITUTO DE ESTUDIOS DEL MINISTERIO PUBLICO</v>
          </cell>
          <cell r="E89">
            <v>756.41933700000004</v>
          </cell>
          <cell r="F89">
            <v>862.31804399999999</v>
          </cell>
          <cell r="G89">
            <v>13.99999997620367</v>
          </cell>
          <cell r="H89">
            <v>2.201043192406325E-3</v>
          </cell>
          <cell r="I89">
            <v>2.1667049026899356E-3</v>
          </cell>
          <cell r="M89" t="str">
            <v xml:space="preserve">NUMERAL </v>
          </cell>
          <cell r="N89" t="str">
            <v>0031</v>
          </cell>
          <cell r="O89" t="str">
            <v>INSTITUTO DE ESTUDIOS DEL MINISTERIO PUBLICO</v>
          </cell>
          <cell r="P89">
            <v>756.41933700000004</v>
          </cell>
          <cell r="Q89">
            <v>756.41933700000004</v>
          </cell>
          <cell r="R89">
            <v>862.31804399999999</v>
          </cell>
          <cell r="S89">
            <v>13.99999997620367</v>
          </cell>
          <cell r="T89">
            <v>13.99999997620367</v>
          </cell>
        </row>
        <row r="90">
          <cell r="B90" t="str">
            <v xml:space="preserve">NUMERAL </v>
          </cell>
          <cell r="C90" t="str">
            <v>0032</v>
          </cell>
          <cell r="D90" t="str">
            <v>FONDO BIENESTAR DE LA CONTRALORIA</v>
          </cell>
          <cell r="E90">
            <v>6832.423331</v>
          </cell>
          <cell r="F90">
            <v>2432.4832540000002</v>
          </cell>
          <cell r="G90">
            <v>-64.397942923656927</v>
          </cell>
          <cell r="H90">
            <v>1.9881113721892725E-2</v>
          </cell>
          <cell r="I90">
            <v>6.1119831932369591E-3</v>
          </cell>
          <cell r="M90" t="str">
            <v xml:space="preserve">NUMERAL </v>
          </cell>
          <cell r="N90" t="str">
            <v>0032</v>
          </cell>
          <cell r="O90" t="str">
            <v>FONDO BIENESTAR DE LA CONTRALORIA</v>
          </cell>
          <cell r="P90">
            <v>6832.423331</v>
          </cell>
          <cell r="Q90">
            <v>6832.423331</v>
          </cell>
          <cell r="R90">
            <v>2432.4832540000002</v>
          </cell>
          <cell r="S90">
            <v>-64.397942923656927</v>
          </cell>
          <cell r="T90">
            <v>-64.397942923656927</v>
          </cell>
        </row>
        <row r="91">
          <cell r="B91" t="str">
            <v xml:space="preserve">NUMERAL </v>
          </cell>
          <cell r="C91" t="str">
            <v>0033</v>
          </cell>
          <cell r="D91" t="str">
            <v>Fondo Salud Fuerzas Militares</v>
          </cell>
          <cell r="E91">
            <v>103410.2988</v>
          </cell>
          <cell r="F91">
            <v>124086.99589999999</v>
          </cell>
          <cell r="G91">
            <v>19.994814191562881</v>
          </cell>
          <cell r="H91">
            <v>0.30090522950029236</v>
          </cell>
          <cell r="I91">
            <v>0.31178740169861957</v>
          </cell>
          <cell r="M91" t="str">
            <v xml:space="preserve">NUMERAL </v>
          </cell>
          <cell r="N91" t="str">
            <v>0033</v>
          </cell>
          <cell r="O91" t="str">
            <v>Fondo Salud Fuerzas Militares</v>
          </cell>
          <cell r="P91">
            <v>103410.2988</v>
          </cell>
          <cell r="Q91">
            <v>103410.2988</v>
          </cell>
          <cell r="R91">
            <v>124086.99589999999</v>
          </cell>
          <cell r="S91">
            <v>19.994814191562881</v>
          </cell>
          <cell r="T91">
            <v>19.994814191562881</v>
          </cell>
        </row>
        <row r="92">
          <cell r="B92" t="str">
            <v xml:space="preserve">NUMERAL </v>
          </cell>
          <cell r="C92" t="str">
            <v>0034</v>
          </cell>
          <cell r="D92" t="str">
            <v>Fondo de Salud Policia</v>
          </cell>
          <cell r="E92">
            <v>129391.606918</v>
          </cell>
          <cell r="F92">
            <v>139621.84988699999</v>
          </cell>
          <cell r="G92">
            <v>7.9064192899955588</v>
          </cell>
          <cell r="H92">
            <v>0.37650612779268372</v>
          </cell>
          <cell r="I92">
            <v>0.350821079041228</v>
          </cell>
          <cell r="M92" t="str">
            <v xml:space="preserve">NUMERAL </v>
          </cell>
          <cell r="N92" t="str">
            <v>0034</v>
          </cell>
          <cell r="O92" t="str">
            <v>Fondo de Salud Policia</v>
          </cell>
          <cell r="P92">
            <v>129391.606918</v>
          </cell>
          <cell r="Q92">
            <v>129391.606918</v>
          </cell>
          <cell r="R92">
            <v>139621.84988699999</v>
          </cell>
          <cell r="S92">
            <v>7.9064192899955588</v>
          </cell>
          <cell r="T92">
            <v>7.9064192899955588</v>
          </cell>
        </row>
        <row r="93">
          <cell r="B93" t="str">
            <v xml:space="preserve">NUMERAL </v>
          </cell>
          <cell r="C93" t="str">
            <v>0035</v>
          </cell>
          <cell r="D93" t="str">
            <v>FONDO DE COMPENSACIÓN AMBIENTAL</v>
          </cell>
          <cell r="E93">
            <v>14128.4</v>
          </cell>
          <cell r="F93">
            <v>18425.099999999999</v>
          </cell>
          <cell r="G93">
            <v>30.411794683049731</v>
          </cell>
          <cell r="H93">
            <v>4.1111083652259309E-2</v>
          </cell>
          <cell r="I93">
            <v>4.6295858912297483E-2</v>
          </cell>
          <cell r="M93" t="str">
            <v xml:space="preserve">NUMERAL </v>
          </cell>
          <cell r="N93" t="str">
            <v>0035</v>
          </cell>
          <cell r="O93" t="str">
            <v>FONDO DE COMPENSACIÓN AMBIENTAL</v>
          </cell>
          <cell r="P93">
            <v>14128.4</v>
          </cell>
          <cell r="Q93">
            <v>14128.4</v>
          </cell>
          <cell r="R93">
            <v>18425.099999999999</v>
          </cell>
          <cell r="S93">
            <v>30.411794683049731</v>
          </cell>
          <cell r="T93">
            <v>30.411794683049731</v>
          </cell>
        </row>
        <row r="94">
          <cell r="B94" t="str">
            <v xml:space="preserve">NUMERAL </v>
          </cell>
          <cell r="C94" t="str">
            <v>0036</v>
          </cell>
          <cell r="D94" t="str">
            <v>PENSIONES EPSA-CVC</v>
          </cell>
          <cell r="E94">
            <v>9215</v>
          </cell>
          <cell r="F94">
            <v>10965</v>
          </cell>
          <cell r="G94">
            <v>18.990775908844281</v>
          </cell>
          <cell r="H94">
            <v>2.6813980058291775E-2</v>
          </cell>
          <cell r="I94">
            <v>2.7551225934911716E-2</v>
          </cell>
          <cell r="M94" t="str">
            <v xml:space="preserve">NUMERAL </v>
          </cell>
          <cell r="N94" t="str">
            <v>0036</v>
          </cell>
          <cell r="O94" t="str">
            <v>PENSIONES EPSA-CVC</v>
          </cell>
          <cell r="P94">
            <v>9215</v>
          </cell>
          <cell r="Q94">
            <v>9215</v>
          </cell>
          <cell r="R94">
            <v>10965</v>
          </cell>
          <cell r="S94">
            <v>18.990775908844281</v>
          </cell>
          <cell r="T94">
            <v>18.990775908844281</v>
          </cell>
        </row>
        <row r="95">
          <cell r="B95" t="str">
            <v xml:space="preserve">NUMERAL </v>
          </cell>
          <cell r="C95" t="str">
            <v>0037</v>
          </cell>
          <cell r="D95" t="str">
            <v xml:space="preserve">DISTRIBUCIÓN  REGALÍAS </v>
          </cell>
          <cell r="E95">
            <v>389.39275300000003</v>
          </cell>
          <cell r="F95">
            <v>0</v>
          </cell>
          <cell r="H95">
            <v>1.1330623455003078E-3</v>
          </cell>
          <cell r="I95">
            <v>0</v>
          </cell>
          <cell r="M95" t="str">
            <v xml:space="preserve">NUMERAL </v>
          </cell>
          <cell r="N95" t="str">
            <v>0037</v>
          </cell>
          <cell r="O95" t="str">
            <v xml:space="preserve">DISTRIBUCIÓN  REGALÍAS </v>
          </cell>
          <cell r="P95">
            <v>389.39275300000003</v>
          </cell>
          <cell r="Q95">
            <v>389.39275300000003</v>
          </cell>
          <cell r="R95">
            <v>0</v>
          </cell>
        </row>
        <row r="96">
          <cell r="B96" t="str">
            <v xml:space="preserve">NUMERAL </v>
          </cell>
          <cell r="C96" t="str">
            <v>0038</v>
          </cell>
          <cell r="D96" t="str">
            <v>FONDO PRESTACIONES SALUD</v>
          </cell>
          <cell r="E96">
            <v>4068.5095569999999</v>
          </cell>
          <cell r="F96">
            <v>0</v>
          </cell>
          <cell r="H96">
            <v>1.1838625515829355E-2</v>
          </cell>
          <cell r="I96">
            <v>0</v>
          </cell>
          <cell r="M96" t="str">
            <v xml:space="preserve">NUMERAL </v>
          </cell>
          <cell r="N96" t="str">
            <v>0038</v>
          </cell>
          <cell r="O96" t="str">
            <v>FONDO PRESTACIONES SALUD</v>
          </cell>
          <cell r="P96">
            <v>4068.5095569999999</v>
          </cell>
          <cell r="Q96">
            <v>4068.5095569999999</v>
          </cell>
          <cell r="R96">
            <v>0</v>
          </cell>
        </row>
        <row r="97">
          <cell r="B97" t="str">
            <v xml:space="preserve">NUMERAL </v>
          </cell>
          <cell r="C97" t="str">
            <v>0039</v>
          </cell>
          <cell r="D97" t="str">
            <v>FONDO DE SEGURIDAD Y CONVIVENCIA CIUDADANA</v>
          </cell>
          <cell r="F97">
            <v>26830</v>
          </cell>
          <cell r="G97" t="str">
            <v>N.C.</v>
          </cell>
          <cell r="H97">
            <v>0</v>
          </cell>
          <cell r="I97">
            <v>6.7414445219669994E-2</v>
          </cell>
          <cell r="M97" t="str">
            <v xml:space="preserve">NUMERAL </v>
          </cell>
          <cell r="N97" t="str">
            <v>0039</v>
          </cell>
          <cell r="O97" t="str">
            <v>FONDO DE SEGURIDAD Y CONVIVENCIA CIUDADANA</v>
          </cell>
          <cell r="R97">
            <v>26830</v>
          </cell>
          <cell r="S97" t="str">
            <v>N.C.</v>
          </cell>
          <cell r="T97" t="str">
            <v>N.C.</v>
          </cell>
        </row>
      </sheetData>
      <sheetData sheetId="1" refreshError="1">
        <row r="98">
          <cell r="V98" t="str">
            <v>COMPOSICION DEL PRESUPUESTO DE RENTAS DE LA NACION</v>
          </cell>
        </row>
        <row r="100">
          <cell r="V100" t="str">
            <v>(Millones de pesos)</v>
          </cell>
        </row>
        <row r="101">
          <cell r="Y101">
            <v>1996</v>
          </cell>
          <cell r="Z101">
            <v>1997</v>
          </cell>
          <cell r="AA101" t="str">
            <v>1998</v>
          </cell>
          <cell r="AC101" t="str">
            <v>1999</v>
          </cell>
        </row>
        <row r="102">
          <cell r="X102" t="str">
            <v>CONCEPTOS</v>
          </cell>
          <cell r="Y102" t="str">
            <v>APROPIACION</v>
          </cell>
          <cell r="Z102" t="str">
            <v>APROPIACION</v>
          </cell>
          <cell r="AA102" t="str">
            <v>APROPIACION</v>
          </cell>
          <cell r="AB102" t="str">
            <v>REESTIMACION</v>
          </cell>
          <cell r="AC102" t="str">
            <v>PROYECTO</v>
          </cell>
          <cell r="AD102" t="str">
            <v>Variación</v>
          </cell>
          <cell r="AH102" t="str">
            <v xml:space="preserve">OBSERVACIONES </v>
          </cell>
        </row>
        <row r="103">
          <cell r="Y103" t="str">
            <v>DEFINITIVA</v>
          </cell>
          <cell r="Z103" t="str">
            <v>DEFINITIVA</v>
          </cell>
          <cell r="AA103" t="str">
            <v>VIGENTE</v>
          </cell>
          <cell r="AB103" t="str">
            <v xml:space="preserve">BASE </v>
          </cell>
          <cell r="AC103" t="str">
            <v>PRESUPUESTO</v>
          </cell>
          <cell r="AE103" t="str">
            <v>%</v>
          </cell>
        </row>
        <row r="104">
          <cell r="Y104" t="str">
            <v>(A)</v>
          </cell>
          <cell r="Z104" t="str">
            <v>(B)</v>
          </cell>
          <cell r="AA104" t="str">
            <v>(1)</v>
          </cell>
          <cell r="AB104" t="str">
            <v>(2)</v>
          </cell>
          <cell r="AC104" t="str">
            <v>(3)</v>
          </cell>
          <cell r="AD104" t="str">
            <v>(F)=(B/A)</v>
          </cell>
          <cell r="AE104" t="str">
            <v>(G)=(D/B)</v>
          </cell>
          <cell r="AF104" t="str">
            <v>(4)=(3/1)</v>
          </cell>
          <cell r="AG104" t="str">
            <v>(5)=(3/2)</v>
          </cell>
        </row>
        <row r="106">
          <cell r="V106" t="str">
            <v>I.</v>
          </cell>
          <cell r="W106" t="str">
            <v>INGRESOS DEL PRESUPUESTO NACIONAL</v>
          </cell>
          <cell r="Y106">
            <v>21505448</v>
          </cell>
          <cell r="Z106">
            <v>26829919.328486998</v>
          </cell>
          <cell r="AA106">
            <v>33672848.488659002</v>
          </cell>
          <cell r="AB106">
            <v>34023067.362811998</v>
          </cell>
          <cell r="AC106">
            <v>39798591.996973999</v>
          </cell>
          <cell r="AD106">
            <v>24.758709181445539</v>
          </cell>
          <cell r="AE106">
            <v>26.810173919112714</v>
          </cell>
          <cell r="AF106">
            <v>18.191937371672438</v>
          </cell>
          <cell r="AG106">
            <v>16.975320221935021</v>
          </cell>
        </row>
        <row r="108">
          <cell r="V108" t="str">
            <v>1.</v>
          </cell>
          <cell r="W108" t="str">
            <v>INGRESOS CORRIENTES</v>
          </cell>
          <cell r="Y108">
            <v>10850547</v>
          </cell>
          <cell r="Z108">
            <v>12987467.563204</v>
          </cell>
          <cell r="AA108">
            <v>14973958.125847001</v>
          </cell>
          <cell r="AB108">
            <v>15324177</v>
          </cell>
          <cell r="AC108">
            <v>17813984</v>
          </cell>
          <cell r="AD108">
            <v>19.69412752374604</v>
          </cell>
          <cell r="AE108">
            <v>17.992032899595834</v>
          </cell>
          <cell r="AF108">
            <v>18.966433926716707</v>
          </cell>
          <cell r="AG108">
            <v>16.24757401327328</v>
          </cell>
        </row>
        <row r="110">
          <cell r="W110" t="str">
            <v>1.1.  INGRESOS TRIBUTARIOS</v>
          </cell>
          <cell r="Y110">
            <v>10489179</v>
          </cell>
          <cell r="Z110">
            <v>12300834.563204</v>
          </cell>
          <cell r="AA110">
            <v>14609453</v>
          </cell>
          <cell r="AB110">
            <v>14749077</v>
          </cell>
          <cell r="AC110">
            <v>17369627.000000462</v>
          </cell>
          <cell r="AD110">
            <v>17.271662188279933</v>
          </cell>
          <cell r="AE110">
            <v>19.903059619381679</v>
          </cell>
          <cell r="AF110">
            <v>18.893068754870313</v>
          </cell>
          <cell r="AG110">
            <v>17.767552505153116</v>
          </cell>
        </row>
        <row r="112">
          <cell r="W112" t="str">
            <v xml:space="preserve">        1.1.1. IMPUESTOS DIRECTOS</v>
          </cell>
          <cell r="Y112">
            <v>4232697</v>
          </cell>
          <cell r="Z112">
            <v>4707023.763204</v>
          </cell>
          <cell r="AA112">
            <v>5845082</v>
          </cell>
          <cell r="AB112">
            <v>5393900</v>
          </cell>
          <cell r="AC112">
            <v>6285366</v>
          </cell>
          <cell r="AD112">
            <v>11.206253677123602</v>
          </cell>
          <cell r="AE112">
            <v>14.59258060614621</v>
          </cell>
          <cell r="AF112">
            <v>7.5325547186506636</v>
          </cell>
          <cell r="AG112">
            <v>16.527299356680693</v>
          </cell>
        </row>
        <row r="113">
          <cell r="X113" t="str">
            <v>IMPUESTO SOBRE LA RENTA Y COMPLEMENTARIOS</v>
          </cell>
          <cell r="Y113">
            <v>4232697</v>
          </cell>
          <cell r="Z113">
            <v>4707023.763204</v>
          </cell>
          <cell r="AA113">
            <v>5845082</v>
          </cell>
          <cell r="AB113">
            <v>5393900</v>
          </cell>
          <cell r="AC113">
            <v>6285366</v>
          </cell>
          <cell r="AD113">
            <v>11.206253677123602</v>
          </cell>
          <cell r="AE113">
            <v>14.59258060614621</v>
          </cell>
          <cell r="AF113">
            <v>7.5325547186506636</v>
          </cell>
          <cell r="AG113">
            <v>16.527299356680693</v>
          </cell>
          <cell r="AH113" t="str">
            <v>Base 1996 para evitar efectos 1997 Reforma Tributaria Ley 223/95 (aplicable año gravable 1996)</v>
          </cell>
        </row>
        <row r="115">
          <cell r="W115" t="str">
            <v xml:space="preserve">        1.1.2. IMPUESTOS INDIRECTOS</v>
          </cell>
          <cell r="Y115">
            <v>6256482</v>
          </cell>
          <cell r="Z115">
            <v>7593810.7999999998</v>
          </cell>
          <cell r="AA115">
            <v>8764371</v>
          </cell>
          <cell r="AB115">
            <v>9355177</v>
          </cell>
          <cell r="AC115">
            <v>11084261.000000462</v>
          </cell>
          <cell r="AD115">
            <v>21.375092264310823</v>
          </cell>
          <cell r="AE115">
            <v>23.194760132817649</v>
          </cell>
          <cell r="AF115">
            <v>26.469554974343978</v>
          </cell>
          <cell r="AG115">
            <v>18.482643353519258</v>
          </cell>
        </row>
        <row r="116">
          <cell r="X116" t="str">
            <v>IMPUESTOS SOBRE ADUANAS Y RECARGOS</v>
          </cell>
          <cell r="Y116">
            <v>1103959</v>
          </cell>
          <cell r="Z116">
            <v>1054257.8</v>
          </cell>
          <cell r="AA116">
            <v>1216470</v>
          </cell>
          <cell r="AB116">
            <v>1444000</v>
          </cell>
          <cell r="AC116">
            <v>1646430.000000464</v>
          </cell>
          <cell r="AD116">
            <v>-4.5020874869447063</v>
          </cell>
          <cell r="AE116">
            <v>36.968396155096016</v>
          </cell>
          <cell r="AF116">
            <v>35.344891366039775</v>
          </cell>
          <cell r="AG116">
            <v>14.018698060973955</v>
          </cell>
          <cell r="AH116" t="str">
            <v>Recaudo 1997 por tasas de devaluación y de importaciones.</v>
          </cell>
        </row>
        <row r="117">
          <cell r="X117" t="str">
            <v>IMPUESTO A LAS VENTAS</v>
          </cell>
          <cell r="Y117">
            <v>4514989</v>
          </cell>
          <cell r="Z117">
            <v>5721246</v>
          </cell>
          <cell r="AA117">
            <v>6695019</v>
          </cell>
          <cell r="AB117">
            <v>6887200</v>
          </cell>
          <cell r="AC117">
            <v>8117919</v>
          </cell>
          <cell r="AD117">
            <v>26.716720683040428</v>
          </cell>
          <cell r="AE117">
            <v>20.379371906049837</v>
          </cell>
          <cell r="AF117">
            <v>21.253113695420424</v>
          </cell>
          <cell r="AG117">
            <v>17.86965675455918</v>
          </cell>
          <cell r="AH117" t="str">
            <v>Interno = recaudo enero-junio/98 por estacionalidad promedio 1994-1997 y 1999 por PIB nominal. Externo = recaudo 1997 por tasas de devaluación y de importaciones.</v>
          </cell>
        </row>
        <row r="118">
          <cell r="X118" t="str">
            <v>INTERNAS</v>
          </cell>
          <cell r="Y118">
            <v>3955534</v>
          </cell>
          <cell r="Z118">
            <v>3955534</v>
          </cell>
          <cell r="AA118">
            <v>4687973</v>
          </cell>
          <cell r="AB118">
            <v>4549400</v>
          </cell>
          <cell r="AC118">
            <v>5452433</v>
          </cell>
          <cell r="AD118">
            <v>0</v>
          </cell>
          <cell r="AE118">
            <v>15.013548107537433</v>
          </cell>
          <cell r="AF118">
            <v>16.306834531683535</v>
          </cell>
          <cell r="AG118">
            <v>19.849496636919149</v>
          </cell>
        </row>
        <row r="119">
          <cell r="X119" t="str">
            <v>EXTERNAS</v>
          </cell>
          <cell r="Y119">
            <v>1765712</v>
          </cell>
          <cell r="Z119">
            <v>1765712</v>
          </cell>
          <cell r="AA119">
            <v>2007046</v>
          </cell>
          <cell r="AB119">
            <v>2337800</v>
          </cell>
          <cell r="AC119">
            <v>2665486</v>
          </cell>
          <cell r="AD119">
            <v>0</v>
          </cell>
          <cell r="AE119">
            <v>32.399847766793229</v>
          </cell>
          <cell r="AF119">
            <v>32.806422971870106</v>
          </cell>
          <cell r="AG119">
            <v>14.016853451963375</v>
          </cell>
        </row>
        <row r="120">
          <cell r="X120" t="str">
            <v>IMPUESTO A LA GASOLINA Y ACPM</v>
          </cell>
          <cell r="Y120">
            <v>606677</v>
          </cell>
          <cell r="Z120">
            <v>798000</v>
          </cell>
          <cell r="AA120">
            <v>690540</v>
          </cell>
          <cell r="AB120">
            <v>691000</v>
          </cell>
          <cell r="AC120">
            <v>917324</v>
          </cell>
          <cell r="AD120">
            <v>31.536221086344128</v>
          </cell>
          <cell r="AE120">
            <v>-13.408521303258148</v>
          </cell>
          <cell r="AF120">
            <v>32.841544298664815</v>
          </cell>
          <cell r="AG120">
            <v>32.753111432706227</v>
          </cell>
          <cell r="AH120" t="str">
            <v xml:space="preserve">Incluye ajuste precio Ley 383/97 ($50 por año a precios 1997 hasta 2001) </v>
          </cell>
        </row>
        <row r="121">
          <cell r="X121" t="str">
            <v>IMPUESTO 5% PASAJES INTERNACIONALES</v>
          </cell>
          <cell r="AA121">
            <v>8559.2999999999993</v>
          </cell>
          <cell r="AB121">
            <v>0</v>
          </cell>
          <cell r="AC121">
            <v>0</v>
          </cell>
          <cell r="AD121" t="e">
            <v>#DIV/0!</v>
          </cell>
        </row>
        <row r="122">
          <cell r="X122" t="str">
            <v>IMPUESTO DE TIMBRE NACIONAL</v>
          </cell>
          <cell r="AA122">
            <v>138600</v>
          </cell>
          <cell r="AB122">
            <v>310100</v>
          </cell>
          <cell r="AC122">
            <v>371608</v>
          </cell>
          <cell r="AD122" t="e">
            <v>#DIV/0!</v>
          </cell>
          <cell r="AE122" t="e">
            <v>#DIV/0!</v>
          </cell>
          <cell r="AF122">
            <v>168.11544011544009</v>
          </cell>
          <cell r="AG122">
            <v>19.834891970332148</v>
          </cell>
        </row>
        <row r="123">
          <cell r="X123" t="str">
            <v>IMPUESTO DE TIMBRE NACIONAL SOBRE SALIDAS AL EXT.</v>
          </cell>
          <cell r="Y123">
            <v>18855</v>
          </cell>
          <cell r="Z123">
            <v>18855</v>
          </cell>
          <cell r="AA123">
            <v>13405.7</v>
          </cell>
          <cell r="AB123">
            <v>21100</v>
          </cell>
          <cell r="AC123">
            <v>27666</v>
          </cell>
          <cell r="AD123">
            <v>0</v>
          </cell>
          <cell r="AE123">
            <v>11.906656059400689</v>
          </cell>
          <cell r="AF123">
            <v>106.37490022900704</v>
          </cell>
          <cell r="AG123">
            <v>31.118483412322284</v>
          </cell>
        </row>
        <row r="124">
          <cell r="X124" t="str">
            <v>IMPUESTO AL ORO Y AL PLATINO</v>
          </cell>
          <cell r="Y124">
            <v>1452</v>
          </cell>
          <cell r="Z124">
            <v>1452</v>
          </cell>
          <cell r="AA124">
            <v>1777</v>
          </cell>
          <cell r="AB124">
            <v>1777</v>
          </cell>
          <cell r="AC124">
            <v>3314</v>
          </cell>
          <cell r="AD124">
            <v>0</v>
          </cell>
          <cell r="AE124">
            <v>22.382920110192828</v>
          </cell>
          <cell r="AF124">
            <v>86.494091164884651</v>
          </cell>
          <cell r="AG124">
            <v>86.494091164884651</v>
          </cell>
        </row>
        <row r="125">
          <cell r="X125" t="str">
            <v>OTROS IMPUESTOS TRIBUTARIOS</v>
          </cell>
          <cell r="Y125">
            <v>30857</v>
          </cell>
          <cell r="Z125">
            <v>20307</v>
          </cell>
          <cell r="AA125">
            <v>162342</v>
          </cell>
          <cell r="AB125">
            <v>332977</v>
          </cell>
          <cell r="AC125">
            <v>402588</v>
          </cell>
          <cell r="AD125">
            <v>-34.189973101727325</v>
          </cell>
          <cell r="AE125">
            <v>1539.7153690845521</v>
          </cell>
          <cell r="AF125">
            <v>147.98758177181503</v>
          </cell>
          <cell r="AG125">
            <v>20.90564813785938</v>
          </cell>
          <cell r="AH125" t="str">
            <v>1996/97 5% pasajes  internacionales, Timbre Nacional (Reforma Ley 383/97 del 0.5% al 1%), Oro y Platino. 1998 por estacionalidad recaudo 1997 y crece PIB nominal.</v>
          </cell>
        </row>
        <row r="127">
          <cell r="W127" t="str">
            <v>1.2</v>
          </cell>
          <cell r="X127" t="str">
            <v>INGRESOS NO TRIBUTARIOS</v>
          </cell>
          <cell r="Y127">
            <v>361368</v>
          </cell>
          <cell r="Z127">
            <v>686633</v>
          </cell>
          <cell r="AA127">
            <v>364505.12584699999</v>
          </cell>
          <cell r="AB127">
            <v>575100</v>
          </cell>
          <cell r="AC127">
            <v>444356.99999953806</v>
          </cell>
          <cell r="AD127">
            <v>90.009353346173441</v>
          </cell>
          <cell r="AE127">
            <v>-16.243466305872278</v>
          </cell>
          <cell r="AF127">
            <v>21.906927637021955</v>
          </cell>
          <cell r="AG127">
            <v>-22.733959311504425</v>
          </cell>
        </row>
        <row r="128">
          <cell r="X128" t="str">
            <v>CONTRIBUCION ESPECIAL POR EXPLOTACION O EXPORTACION</v>
          </cell>
        </row>
        <row r="129">
          <cell r="X129" t="str">
            <v>DE PETROLEO CRUDO, GAS LIBRE, CARBON Y FERRONIQUEL</v>
          </cell>
          <cell r="Y129">
            <v>213938</v>
          </cell>
          <cell r="Z129">
            <v>336228</v>
          </cell>
          <cell r="AA129">
            <v>164620</v>
          </cell>
          <cell r="AB129">
            <v>75600</v>
          </cell>
          <cell r="AC129">
            <v>34844.999999538064</v>
          </cell>
          <cell r="AD129">
            <v>57.161420598491141</v>
          </cell>
          <cell r="AE129">
            <v>-77.515257503836679</v>
          </cell>
          <cell r="AF129">
            <v>-78.833070101118906</v>
          </cell>
          <cell r="AG129">
            <v>-53.908730159341189</v>
          </cell>
          <cell r="AH129" t="str">
            <v>Considera la reducción establecida Art 52  Ley 223/95</v>
          </cell>
        </row>
        <row r="130">
          <cell r="X130" t="str">
            <v>OTROS NO TRIBUTARIOS</v>
          </cell>
          <cell r="Y130">
            <v>147430</v>
          </cell>
          <cell r="Z130">
            <v>350405</v>
          </cell>
          <cell r="AA130">
            <v>199885.12584699999</v>
          </cell>
          <cell r="AB130">
            <v>499500</v>
          </cell>
          <cell r="AC130">
            <v>409512</v>
          </cell>
          <cell r="AD130">
            <v>137.6755070202808</v>
          </cell>
          <cell r="AE130">
            <v>42.549335768610597</v>
          </cell>
          <cell r="AF130">
            <v>104.87367344854701</v>
          </cell>
          <cell r="AG130">
            <v>-18.015615615615623</v>
          </cell>
        </row>
        <row r="131">
          <cell r="X131" t="str">
            <v xml:space="preserve">      Extensión Comncesión Telefonia Celular</v>
          </cell>
          <cell r="Z131">
            <v>141241.1</v>
          </cell>
        </row>
        <row r="132">
          <cell r="X132" t="str">
            <v xml:space="preserve">      Fondo de Superávit de la Nación </v>
          </cell>
          <cell r="Y132">
            <v>91322</v>
          </cell>
          <cell r="Z132">
            <v>96904.9</v>
          </cell>
          <cell r="AA132">
            <v>138439.12584699999</v>
          </cell>
          <cell r="AB132">
            <v>138439.12584699999</v>
          </cell>
          <cell r="AC132">
            <v>151520</v>
          </cell>
          <cell r="AD132">
            <v>6.1134228334902785</v>
          </cell>
          <cell r="AE132">
            <v>42.860810802136925</v>
          </cell>
          <cell r="AF132">
            <v>9.4488274705351039</v>
          </cell>
          <cell r="AG132">
            <v>9.4488274705351039</v>
          </cell>
          <cell r="AH132" t="str">
            <v>Octavas Concesión Telefonía Móvil Celular (1995 - 2002)</v>
          </cell>
        </row>
        <row r="133">
          <cell r="X133" t="str">
            <v xml:space="preserve">      Concesión Larga Distancia</v>
          </cell>
          <cell r="AB133">
            <v>300000</v>
          </cell>
          <cell r="AC133">
            <v>179902</v>
          </cell>
          <cell r="AG133">
            <v>-40.032666666666671</v>
          </cell>
          <cell r="AH133" t="str">
            <v>Para 1998 US$225 millones, en 1999 y 2000 restantes US$225 millones por parte iguales</v>
          </cell>
        </row>
        <row r="134">
          <cell r="X134" t="str">
            <v xml:space="preserve">      Resto</v>
          </cell>
          <cell r="Y134">
            <v>56108</v>
          </cell>
          <cell r="Z134">
            <v>112259</v>
          </cell>
          <cell r="AA134">
            <v>61446</v>
          </cell>
          <cell r="AB134">
            <v>61060.874153000012</v>
          </cell>
          <cell r="AC134">
            <v>78090</v>
          </cell>
          <cell r="AD134">
            <v>100.07663791259715</v>
          </cell>
          <cell r="AE134">
            <v>-45.607145838640996</v>
          </cell>
          <cell r="AF134">
            <v>27.087198515769948</v>
          </cell>
          <cell r="AG134">
            <v>27.888768517021511</v>
          </cell>
          <cell r="AH134" t="str">
            <v>Hasta 1998 5% contratos Obras Públicas Ley 104/93(en 1999 pasa a Fondo de Seguridad y Convivencia Ciudadana Ley 418/97), Concesión Sociedades Portuarias (por variación PIB).</v>
          </cell>
        </row>
        <row r="136">
          <cell r="V136" t="str">
            <v>2.</v>
          </cell>
          <cell r="W136" t="str">
            <v>RECURSOS DE CAPITAL</v>
          </cell>
          <cell r="Y136">
            <v>9454718</v>
          </cell>
          <cell r="Z136">
            <v>12013036.820606999</v>
          </cell>
          <cell r="AA136">
            <v>16207486.153754</v>
          </cell>
          <cell r="AB136">
            <v>16207486.153754</v>
          </cell>
          <cell r="AC136">
            <v>19182007.865153998</v>
          </cell>
          <cell r="AD136">
            <v>71.422205863294906</v>
          </cell>
          <cell r="AE136">
            <v>34.915811844944145</v>
          </cell>
          <cell r="AF136">
            <v>18.352764168248491</v>
          </cell>
          <cell r="AG136">
            <v>18.352764168248491</v>
          </cell>
        </row>
        <row r="138">
          <cell r="W138" t="str">
            <v>2.5. RECURSOS DEL CREDITO EXTERNO</v>
          </cell>
          <cell r="Y138">
            <v>2041518</v>
          </cell>
          <cell r="Z138">
            <v>1797729.030367</v>
          </cell>
          <cell r="AA138">
            <v>3352906.6945369998</v>
          </cell>
          <cell r="AB138">
            <v>3352906.6945369998</v>
          </cell>
          <cell r="AC138">
            <v>5299805.9730000002</v>
          </cell>
          <cell r="AD138">
            <v>-11.941553767000823</v>
          </cell>
          <cell r="AE138">
            <v>86.507901797220015</v>
          </cell>
          <cell r="AF138">
            <v>58.066014232819143</v>
          </cell>
          <cell r="AG138">
            <v>58.066014232819143</v>
          </cell>
        </row>
        <row r="139">
          <cell r="W139" t="str">
            <v>2.6. RECURSOS DEL CREDITO INTERNO</v>
          </cell>
          <cell r="Y139">
            <v>3928505</v>
          </cell>
          <cell r="Z139">
            <v>7590793.914806</v>
          </cell>
          <cell r="AA139">
            <v>10343544.959217001</v>
          </cell>
          <cell r="AB139">
            <v>10343544.959217001</v>
          </cell>
          <cell r="AC139">
            <v>9735498.8921539988</v>
          </cell>
          <cell r="AD139">
            <v>93.223475973837381</v>
          </cell>
          <cell r="AE139">
            <v>36.264336448941179</v>
          </cell>
          <cell r="AF139">
            <v>-5.8785075084067717</v>
          </cell>
          <cell r="AG139">
            <v>-5.8785075084067717</v>
          </cell>
        </row>
        <row r="140">
          <cell r="W140" t="str">
            <v>2.7. OTROS RECURSOS DE CAPITAL</v>
          </cell>
          <cell r="Y140">
            <v>3484695</v>
          </cell>
          <cell r="Z140">
            <v>2624513.875434</v>
          </cell>
          <cell r="AA140">
            <v>2511034.5</v>
          </cell>
          <cell r="AB140">
            <v>2511034.5</v>
          </cell>
          <cell r="AC140">
            <v>4146703</v>
          </cell>
          <cell r="AD140">
            <v>-24.684545550356628</v>
          </cell>
          <cell r="AE140">
            <v>-4.3238245564708455</v>
          </cell>
          <cell r="AF140">
            <v>65.13922847336427</v>
          </cell>
          <cell r="AG140">
            <v>65.13922847336427</v>
          </cell>
          <cell r="AH140" t="str">
            <v>Donaciones en cada año, Enajenación activos (plan), excedentes Financieros Entidades Descentralizadas, Rendimientos Financieros, Recuperación de Cartera, Recursos no apropiados (según Plan Financiero). En 1999 superávit Nación 1997 (Contaduría)</v>
          </cell>
        </row>
        <row r="142">
          <cell r="V142">
            <v>3</v>
          </cell>
          <cell r="W142" t="str">
            <v>RENTAS PARAFISCALES</v>
          </cell>
          <cell r="Y142">
            <v>122554</v>
          </cell>
          <cell r="Z142">
            <v>336368.21808000002</v>
          </cell>
          <cell r="AA142">
            <v>742831.93553000002</v>
          </cell>
          <cell r="AB142">
            <v>742831.93553000002</v>
          </cell>
          <cell r="AC142">
            <v>495721.437148</v>
          </cell>
          <cell r="AD142">
            <v>174.46531168301323</v>
          </cell>
          <cell r="AE142">
            <v>120.83891866184837</v>
          </cell>
          <cell r="AF142">
            <v>-33.266003595509154</v>
          </cell>
          <cell r="AG142">
            <v>-33.266003595509154</v>
          </cell>
          <cell r="AH142" t="str">
            <v xml:space="preserve">Fondo de Prestaciones Sociales del Magisterio </v>
          </cell>
        </row>
        <row r="144">
          <cell r="V144">
            <v>4</v>
          </cell>
          <cell r="W144" t="str">
            <v>FONDOS ESPECIALES</v>
          </cell>
          <cell r="Y144">
            <v>1077629</v>
          </cell>
          <cell r="Z144">
            <v>1493046.7265959999</v>
          </cell>
          <cell r="AA144">
            <v>1748572.2735279996</v>
          </cell>
          <cell r="AB144">
            <v>1748572.2735279996</v>
          </cell>
          <cell r="AC144">
            <v>2306878.6946720001</v>
          </cell>
          <cell r="AD144">
            <v>38.549234160921799</v>
          </cell>
          <cell r="AE144">
            <v>17.114370393120449</v>
          </cell>
          <cell r="AF144">
            <v>31.929273361834554</v>
          </cell>
          <cell r="AG144">
            <v>31.929273361834554</v>
          </cell>
          <cell r="AH144" t="str">
            <v>Estimación ingresos definidos por la Ley para prestación servicio público específico que corresponde.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.LEY21"/>
      <sheetName val="Hoja2"/>
      <sheetName val="ART.86 LEY 30-92"/>
      <sheetName val="JUNTA CENTRAL DE CONTADORES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-2000 Y 2001"/>
      <sheetName val="JUNTA CENT.CONTAD. 2000 Y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GOBLOCAL"/>
      <sheetName val="BDEMPLOCAL"/>
      <sheetName val="RESUMENLG"/>
      <sheetName val="RESUMENLE"/>
      <sheetName val="PRES NETO"/>
      <sheetName val="SUPUESTOS"/>
      <sheetName val="Resumen x Entidades"/>
      <sheetName val="DEUDA EXTERNA"/>
      <sheetName val="RESUMEN FMI"/>
      <sheetName val="FMI DEPARTAMENTOS"/>
      <sheetName val=" FMI MUNICIPIOS"/>
      <sheetName val="FMI FNR"/>
      <sheetName val="FMI EMPRESAS"/>
      <sheetName val="RESUMEN"/>
      <sheetName val="MUNICIPIOS"/>
      <sheetName val="DEPARTAM"/>
      <sheetName val="LOTERIAS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PIB"/>
      <sheetName val="SISTEMA GRAL.PART."/>
      <sheetName val="COMPARATIVO FMI-PF"/>
      <sheetName val="COMPARATIVO FMI-PF $MM"/>
      <sheetName val="FNR-PROYECCIONES MFMP"/>
      <sheetName val="ModDeuda"/>
      <sheetName val="RESUMEN CON PLAN"/>
      <sheetName val="TRANSFERENCIAS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H5">
            <v>1723039</v>
          </cell>
          <cell r="I5">
            <v>2221237</v>
          </cell>
          <cell r="J5">
            <v>2774822.6</v>
          </cell>
          <cell r="K5">
            <v>3834351</v>
          </cell>
          <cell r="L5">
            <v>4510141</v>
          </cell>
          <cell r="M5">
            <v>5343752.2535651531</v>
          </cell>
          <cell r="N5">
            <v>7133444.1770399995</v>
          </cell>
          <cell r="O5">
            <v>6564252.3579074843</v>
          </cell>
        </row>
        <row r="6">
          <cell r="H6">
            <v>649239</v>
          </cell>
          <cell r="I6">
            <v>830500</v>
          </cell>
          <cell r="J6">
            <v>1065400</v>
          </cell>
          <cell r="K6">
            <v>1552869</v>
          </cell>
          <cell r="L6">
            <v>1947027</v>
          </cell>
          <cell r="M6">
            <v>2478300</v>
          </cell>
          <cell r="N6">
            <v>3141605</v>
          </cell>
          <cell r="O6">
            <v>2806557.6908411798</v>
          </cell>
        </row>
        <row r="7">
          <cell r="H7">
            <v>1073800</v>
          </cell>
          <cell r="I7">
            <v>1390737</v>
          </cell>
          <cell r="J7">
            <v>1709422.6</v>
          </cell>
          <cell r="K7">
            <v>2281482</v>
          </cell>
          <cell r="L7">
            <v>2563114</v>
          </cell>
          <cell r="M7">
            <v>2865452.2535651531</v>
          </cell>
          <cell r="N7">
            <v>3991839.17704</v>
          </cell>
          <cell r="O7">
            <v>3757694.6670663045</v>
          </cell>
        </row>
        <row r="19">
          <cell r="H19">
            <v>51128866.875231937</v>
          </cell>
          <cell r="I19">
            <v>67532862</v>
          </cell>
          <cell r="J19">
            <v>84439109</v>
          </cell>
          <cell r="K19">
            <v>100711389</v>
          </cell>
          <cell r="L19">
            <v>121707501</v>
          </cell>
          <cell r="M19">
            <v>140953206</v>
          </cell>
          <cell r="N19">
            <v>151565005</v>
          </cell>
          <cell r="O19">
            <v>174896258</v>
          </cell>
        </row>
        <row r="20">
          <cell r="H20">
            <v>0.30980473665469543</v>
          </cell>
          <cell r="I20">
            <v>0.32083627366118206</v>
          </cell>
          <cell r="J20">
            <v>0.25034104137330959</v>
          </cell>
          <cell r="K20">
            <v>0.24199999999999999</v>
          </cell>
          <cell r="L20">
            <v>0.20847803022555866</v>
          </cell>
          <cell r="M20">
            <v>0.15813080411535196</v>
          </cell>
          <cell r="N20">
            <v>7.5285971147048603E-2</v>
          </cell>
          <cell r="O20">
            <v>0.15393561990117699</v>
          </cell>
        </row>
        <row r="74">
          <cell r="H74">
            <v>117206.25</v>
          </cell>
          <cell r="I74">
            <v>116184.52499999999</v>
          </cell>
          <cell r="J74">
            <v>199789.75</v>
          </cell>
          <cell r="K74">
            <v>276188.16386410111</v>
          </cell>
          <cell r="L74">
            <v>282760.375</v>
          </cell>
          <cell r="M74">
            <v>322810</v>
          </cell>
          <cell r="N74">
            <v>395770</v>
          </cell>
          <cell r="O74">
            <v>806844.18430454994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-03 Mil Corr "/>
      <sheetName val="edu_sal_agua_milcte"/>
      <sheetName val="Educación"/>
      <sheetName val="Salud"/>
      <sheetName val="Hoja2"/>
      <sheetName val="Hoja3"/>
      <sheetName val="Agua"/>
      <sheetName val="94_03 Mil Cor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</sheetNames>
    <sheetDataSet>
      <sheetData sheetId="0" refreshError="1"/>
      <sheetData sheetId="1" refreshError="1">
        <row r="9">
          <cell r="B9" t="str">
            <v>Cuadro 2b</v>
          </cell>
        </row>
        <row r="10">
          <cell r="B10" t="str">
            <v xml:space="preserve">SECTOR PUBLICO NO FINANCIERO </v>
          </cell>
        </row>
        <row r="12">
          <cell r="B12" t="str">
            <v>(MILLONES DE PESOS)</v>
          </cell>
        </row>
        <row r="13">
          <cell r="C13" t="str">
            <v>ESCENARIO CON AJUSTES</v>
          </cell>
          <cell r="H13" t="str">
            <v xml:space="preserve">  </v>
          </cell>
        </row>
        <row r="14">
          <cell r="B14" t="str">
            <v>GOBIERNO NACIONAL</v>
          </cell>
        </row>
        <row r="15">
          <cell r="Y15">
            <v>36504.734179629631</v>
          </cell>
        </row>
        <row r="17">
          <cell r="W17" t="str">
            <v>PORCENTAJE DEL PIB</v>
          </cell>
        </row>
        <row r="18">
          <cell r="E18" t="str">
            <v>CONCEPTOS</v>
          </cell>
          <cell r="H18" t="str">
            <v xml:space="preserve">        1993</v>
          </cell>
          <cell r="I18" t="str">
            <v xml:space="preserve">        1994</v>
          </cell>
          <cell r="J18" t="str">
            <v xml:space="preserve">        1995</v>
          </cell>
          <cell r="K18" t="str">
            <v xml:space="preserve">        1996</v>
          </cell>
          <cell r="L18" t="str">
            <v xml:space="preserve">        1997</v>
          </cell>
          <cell r="M18" t="str">
            <v xml:space="preserve">        1998</v>
          </cell>
          <cell r="N18" t="str">
            <v xml:space="preserve">        1999</v>
          </cell>
          <cell r="O18" t="str">
            <v xml:space="preserve">        2000</v>
          </cell>
          <cell r="P18">
            <v>2001</v>
          </cell>
          <cell r="Q18">
            <v>2002</v>
          </cell>
          <cell r="R18">
            <v>2003</v>
          </cell>
          <cell r="S18">
            <v>2004</v>
          </cell>
          <cell r="T18">
            <v>2005</v>
          </cell>
          <cell r="U18" t="str">
            <v xml:space="preserve">        1993</v>
          </cell>
          <cell r="V18" t="str">
            <v xml:space="preserve">        1994</v>
          </cell>
          <cell r="W18" t="str">
            <v xml:space="preserve">        1995</v>
          </cell>
          <cell r="X18" t="str">
            <v xml:space="preserve">        1996</v>
          </cell>
          <cell r="Y18" t="str">
            <v xml:space="preserve">        1997</v>
          </cell>
          <cell r="Z18" t="str">
            <v xml:space="preserve">        1998</v>
          </cell>
          <cell r="AA18" t="str">
            <v xml:space="preserve">        1999</v>
          </cell>
          <cell r="AB18" t="str">
            <v xml:space="preserve">        2000</v>
          </cell>
        </row>
        <row r="21">
          <cell r="C21" t="str">
            <v xml:space="preserve"> 1.</v>
          </cell>
          <cell r="D21" t="str">
            <v xml:space="preserve"> INGRESOS TOTALES</v>
          </cell>
          <cell r="H21">
            <v>5907600.3079954172</v>
          </cell>
          <cell r="I21">
            <v>7700800</v>
          </cell>
          <cell r="J21">
            <v>9523699.209999999</v>
          </cell>
          <cell r="K21">
            <v>12048768</v>
          </cell>
          <cell r="L21">
            <v>15287795.690864535</v>
          </cell>
          <cell r="M21">
            <v>16883418</v>
          </cell>
          <cell r="N21">
            <v>20104461</v>
          </cell>
          <cell r="O21">
            <v>22954281.374545835</v>
          </cell>
          <cell r="P21">
            <v>26884218.527028114</v>
          </cell>
          <cell r="Q21">
            <v>30400205.534018699</v>
          </cell>
          <cell r="R21">
            <v>33447283.291050017</v>
          </cell>
          <cell r="S21">
            <v>36346372.138895892</v>
          </cell>
          <cell r="T21">
            <v>40860117.549001813</v>
          </cell>
          <cell r="U21">
            <v>13.45751052104413</v>
          </cell>
          <cell r="V21">
            <v>13.281296754577992</v>
          </cell>
          <cell r="W21">
            <v>12.955499297505174</v>
          </cell>
          <cell r="X21">
            <v>13.458728036460998</v>
          </cell>
          <cell r="Y21">
            <v>12.314731967955858</v>
          </cell>
          <cell r="Z21">
            <v>11.844430210932694</v>
          </cell>
          <cell r="AA21">
            <v>13.100613585202014</v>
          </cell>
          <cell r="AB21">
            <v>13.025585863029439</v>
          </cell>
        </row>
        <row r="22">
          <cell r="D22" t="str">
            <v xml:space="preserve"> 1.1.</v>
          </cell>
          <cell r="E22" t="str">
            <v>INGRESOS CORRIENTES</v>
          </cell>
          <cell r="H22">
            <v>5263700.6850998439</v>
          </cell>
          <cell r="I22">
            <v>6861486</v>
          </cell>
          <cell r="J22">
            <v>8461545.209999999</v>
          </cell>
          <cell r="K22">
            <v>10503503</v>
          </cell>
          <cell r="L22">
            <v>13687699.342834629</v>
          </cell>
          <cell r="M22">
            <v>15006976</v>
          </cell>
          <cell r="N22">
            <v>16400237</v>
          </cell>
          <cell r="O22">
            <v>20121494.774545837</v>
          </cell>
          <cell r="P22">
            <v>23540534.267028112</v>
          </cell>
          <cell r="Q22">
            <v>26701514.8384187</v>
          </cell>
          <cell r="R22">
            <v>29623705.342883013</v>
          </cell>
          <cell r="S22">
            <v>32256610.720940348</v>
          </cell>
          <cell r="T22">
            <v>36473628.937412955</v>
          </cell>
          <cell r="U22">
            <v>11.990707504955546</v>
          </cell>
          <cell r="V22">
            <v>11.833761653773937</v>
          </cell>
          <cell r="W22">
            <v>11.510605344282316</v>
          </cell>
          <cell r="X22">
            <v>11.732634432595283</v>
          </cell>
          <cell r="Y22">
            <v>11.025811181248315</v>
          </cell>
          <cell r="Z22">
            <v>10.528026961669838</v>
          </cell>
          <cell r="AA22">
            <v>10.686840479967742</v>
          </cell>
          <cell r="AB22">
            <v>11.418099029185171</v>
          </cell>
        </row>
        <row r="23">
          <cell r="E23" t="str">
            <v xml:space="preserve">  1.1.1.</v>
          </cell>
          <cell r="F23" t="str">
            <v>TRIBUTARIOS</v>
          </cell>
          <cell r="H23">
            <v>5051354.6850998439</v>
          </cell>
          <cell r="I23">
            <v>6731364</v>
          </cell>
          <cell r="J23">
            <v>8229679.2799999993</v>
          </cell>
          <cell r="K23">
            <v>10171715</v>
          </cell>
          <cell r="L23">
            <v>13148299.554000001</v>
          </cell>
          <cell r="M23">
            <v>14825238</v>
          </cell>
          <cell r="N23">
            <v>16128233</v>
          </cell>
          <cell r="O23">
            <v>19382413.840017654</v>
          </cell>
          <cell r="P23">
            <v>23059998.070563033</v>
          </cell>
          <cell r="Q23">
            <v>26545378.694288172</v>
          </cell>
          <cell r="R23">
            <v>29431895.680207804</v>
          </cell>
          <cell r="S23">
            <v>32037180.466513693</v>
          </cell>
          <cell r="T23">
            <v>36222600.726463035</v>
          </cell>
          <cell r="U23">
            <v>11.506983424090755</v>
          </cell>
          <cell r="V23">
            <v>11.60934485340265</v>
          </cell>
          <cell r="W23">
            <v>11.195188107031038</v>
          </cell>
          <cell r="X23">
            <v>11.362020237205238</v>
          </cell>
          <cell r="Y23">
            <v>10.591310095716423</v>
          </cell>
          <cell r="Z23">
            <v>10.400530085286485</v>
          </cell>
          <cell r="AA23">
            <v>10.509595275650685</v>
          </cell>
          <cell r="AB23">
            <v>10.998701792768076</v>
          </cell>
        </row>
        <row r="24">
          <cell r="F24" t="str">
            <v>Renta</v>
          </cell>
          <cell r="H24">
            <v>2053778</v>
          </cell>
          <cell r="I24">
            <v>2726730</v>
          </cell>
          <cell r="J24">
            <v>3257473</v>
          </cell>
          <cell r="K24">
            <v>3637291</v>
          </cell>
          <cell r="L24">
            <v>5081160.7374290004</v>
          </cell>
          <cell r="M24">
            <v>5764752</v>
          </cell>
          <cell r="N24">
            <v>6035064</v>
          </cell>
          <cell r="O24">
            <v>6761800</v>
          </cell>
          <cell r="P24">
            <v>7864403.8464191798</v>
          </cell>
          <cell r="Q24">
            <v>9076043.5092593804</v>
          </cell>
          <cell r="R24">
            <v>10943170.717495337</v>
          </cell>
          <cell r="S24">
            <v>12377808.872159338</v>
          </cell>
          <cell r="T24">
            <v>14011512.910577733</v>
          </cell>
          <cell r="U24">
            <v>4.6785052478046572</v>
          </cell>
          <cell r="V24">
            <v>4.7026945641505362</v>
          </cell>
          <cell r="W24">
            <v>4.4312811894383719</v>
          </cell>
          <cell r="X24">
            <v>4.0629307791856615</v>
          </cell>
          <cell r="Y24">
            <v>4.0930120883896057</v>
          </cell>
          <cell r="Z24">
            <v>4.044216801795387</v>
          </cell>
          <cell r="AA24">
            <v>3.9326118430115393</v>
          </cell>
          <cell r="AB24">
            <v>3.8370361089282898</v>
          </cell>
        </row>
        <row r="25">
          <cell r="F25" t="str">
            <v>Ventas internas</v>
          </cell>
          <cell r="H25">
            <v>1270304</v>
          </cell>
          <cell r="I25">
            <v>1688410</v>
          </cell>
          <cell r="J25">
            <v>2064330</v>
          </cell>
          <cell r="K25">
            <v>2804742</v>
          </cell>
          <cell r="L25">
            <v>3829700</v>
          </cell>
          <cell r="M25">
            <v>4037970</v>
          </cell>
          <cell r="N25">
            <v>3993819</v>
          </cell>
          <cell r="O25">
            <v>5222366.5599999996</v>
          </cell>
          <cell r="P25">
            <v>6360920.4053122215</v>
          </cell>
          <cell r="Q25">
            <v>7480264.3391452357</v>
          </cell>
          <cell r="R25">
            <v>8614424.9488249905</v>
          </cell>
          <cell r="S25">
            <v>9854902.0121063925</v>
          </cell>
          <cell r="T25">
            <v>11274007.752722001</v>
          </cell>
          <cell r="U25">
            <v>2.8937518710918355</v>
          </cell>
          <cell r="V25">
            <v>2.91194087022089</v>
          </cell>
          <cell r="W25">
            <v>2.8081972430142361</v>
          </cell>
          <cell r="X25">
            <v>3.1329559827560542</v>
          </cell>
          <cell r="Y25">
            <v>3.084926693902823</v>
          </cell>
          <cell r="Z25">
            <v>2.8328063582172689</v>
          </cell>
          <cell r="AA25">
            <v>2.6024810835882608</v>
          </cell>
          <cell r="AB25">
            <v>2.963472605634538</v>
          </cell>
        </row>
        <row r="26">
          <cell r="F26" t="str">
            <v>Ventas externas</v>
          </cell>
          <cell r="H26">
            <v>811677</v>
          </cell>
          <cell r="I26">
            <v>1083655</v>
          </cell>
          <cell r="J26">
            <v>1412000.57</v>
          </cell>
          <cell r="K26">
            <v>1378928.75</v>
          </cell>
          <cell r="L26">
            <v>2006900</v>
          </cell>
          <cell r="M26">
            <v>2368507</v>
          </cell>
          <cell r="N26">
            <v>1867124</v>
          </cell>
          <cell r="O26">
            <v>2764967</v>
          </cell>
          <cell r="P26">
            <v>2810127.8624632023</v>
          </cell>
          <cell r="Q26">
            <v>3237569.8594494509</v>
          </cell>
          <cell r="R26">
            <v>3969400.4033376002</v>
          </cell>
          <cell r="S26">
            <v>4429317.2790943999</v>
          </cell>
          <cell r="T26">
            <v>4905586.9443504</v>
          </cell>
          <cell r="U26">
            <v>1.8489997964835252</v>
          </cell>
          <cell r="V26">
            <v>1.8689413612328867</v>
          </cell>
          <cell r="W26">
            <v>1.9208053498270774</v>
          </cell>
          <cell r="X26">
            <v>1.5402925035909993</v>
          </cell>
          <cell r="Y26">
            <v>1.6166121059074015</v>
          </cell>
          <cell r="Z26">
            <v>1.6616076120134893</v>
          </cell>
          <cell r="AA26">
            <v>1.2166687801108782</v>
          </cell>
          <cell r="AB26">
            <v>1.5690020732637948</v>
          </cell>
        </row>
        <row r="27">
          <cell r="F27" t="str">
            <v>Aduanas</v>
          </cell>
          <cell r="H27">
            <v>508123</v>
          </cell>
          <cell r="I27">
            <v>718041</v>
          </cell>
          <cell r="J27">
            <v>868730.35</v>
          </cell>
          <cell r="K27">
            <v>912710</v>
          </cell>
          <cell r="L27">
            <v>1240900</v>
          </cell>
          <cell r="M27">
            <v>1646641</v>
          </cell>
          <cell r="N27">
            <v>1360239</v>
          </cell>
          <cell r="O27">
            <v>2110784</v>
          </cell>
          <cell r="P27">
            <v>2253717.4192327252</v>
          </cell>
          <cell r="Q27">
            <v>2597327.7729860581</v>
          </cell>
          <cell r="R27">
            <v>2416436.9338500001</v>
          </cell>
          <cell r="S27">
            <v>2696418.7981499997</v>
          </cell>
          <cell r="T27">
            <v>2986355.6885249997</v>
          </cell>
          <cell r="U27">
            <v>1.1575039376360279</v>
          </cell>
          <cell r="V27">
            <v>1.2383798570218596</v>
          </cell>
          <cell r="W27">
            <v>1.1817714095095224</v>
          </cell>
          <cell r="X27">
            <v>1.0195163245037433</v>
          </cell>
          <cell r="Y27">
            <v>0.99957843550774539</v>
          </cell>
          <cell r="Z27">
            <v>1.1551881501103878</v>
          </cell>
          <cell r="AA27">
            <v>0.88636872794160482</v>
          </cell>
          <cell r="AB27">
            <v>1.197780831457318</v>
          </cell>
        </row>
        <row r="28">
          <cell r="F28" t="str">
            <v>Gasolina</v>
          </cell>
          <cell r="H28">
            <v>319997.68509984389</v>
          </cell>
          <cell r="I28">
            <v>405857</v>
          </cell>
          <cell r="J28">
            <v>465782.39</v>
          </cell>
          <cell r="K28">
            <v>637180.5</v>
          </cell>
          <cell r="L28">
            <v>636400</v>
          </cell>
          <cell r="M28">
            <v>641768</v>
          </cell>
          <cell r="N28">
            <v>799292</v>
          </cell>
          <cell r="O28">
            <v>939040.28001765453</v>
          </cell>
          <cell r="P28">
            <v>1310298</v>
          </cell>
          <cell r="Q28">
            <v>1512491</v>
          </cell>
          <cell r="R28">
            <v>1700369.0592616</v>
          </cell>
          <cell r="S28">
            <v>1948541.6215686558</v>
          </cell>
          <cell r="T28">
            <v>2209797.9160182984</v>
          </cell>
          <cell r="U28">
            <v>0.72895456520858726</v>
          </cell>
          <cell r="V28">
            <v>0.6999671796336433</v>
          </cell>
          <cell r="W28">
            <v>0.63362389900964566</v>
          </cell>
          <cell r="X28">
            <v>0.71174406044138594</v>
          </cell>
          <cell r="Y28">
            <v>0.51263737316232505</v>
          </cell>
          <cell r="Z28">
            <v>0.45022733474998089</v>
          </cell>
          <cell r="AA28">
            <v>0.52084040620354299</v>
          </cell>
          <cell r="AB28">
            <v>0.53286572542309341</v>
          </cell>
        </row>
        <row r="29">
          <cell r="F29" t="str">
            <v>Resto</v>
          </cell>
          <cell r="H29">
            <v>87475</v>
          </cell>
          <cell r="I29">
            <v>108671</v>
          </cell>
          <cell r="J29">
            <v>161362.96999999997</v>
          </cell>
          <cell r="K29">
            <v>171960</v>
          </cell>
          <cell r="L29">
            <v>278838.596571</v>
          </cell>
          <cell r="M29">
            <v>365600</v>
          </cell>
          <cell r="N29">
            <v>1185151</v>
          </cell>
          <cell r="O29">
            <v>1583456</v>
          </cell>
          <cell r="P29">
            <v>1405162.5371357051</v>
          </cell>
          <cell r="Q29">
            <v>1587485.2134480462</v>
          </cell>
          <cell r="R29">
            <v>1213186.6174382728</v>
          </cell>
          <cell r="S29">
            <v>730191.88343491009</v>
          </cell>
          <cell r="T29">
            <v>835339.51426960295</v>
          </cell>
          <cell r="U29">
            <v>0.19926800586612206</v>
          </cell>
          <cell r="V29">
            <v>0.18742102114283515</v>
          </cell>
          <cell r="W29">
            <v>0.21950901623218616</v>
          </cell>
          <cell r="X29">
            <v>0.19208294766318293</v>
          </cell>
          <cell r="Y29">
            <v>0.22461201395730163</v>
          </cell>
          <cell r="Z29">
            <v>0.25648382839997164</v>
          </cell>
          <cell r="AA29">
            <v>0.77227662512890816</v>
          </cell>
          <cell r="AB29">
            <v>0.89854444806104217</v>
          </cell>
        </row>
        <row r="30">
          <cell r="F30" t="str">
            <v>Reforma y Racionalización Tributarias</v>
          </cell>
          <cell r="K30">
            <v>628902.75</v>
          </cell>
          <cell r="L30">
            <v>74400.22</v>
          </cell>
          <cell r="M30">
            <v>0</v>
          </cell>
          <cell r="N30">
            <v>887544</v>
          </cell>
          <cell r="O30">
            <v>0</v>
          </cell>
          <cell r="P30">
            <v>1055368</v>
          </cell>
          <cell r="Q30">
            <v>1054197</v>
          </cell>
          <cell r="R30">
            <v>574907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0.70249763906421159</v>
          </cell>
          <cell r="Y30">
            <v>5.9931384889219175E-2</v>
          </cell>
          <cell r="Z30">
            <v>0</v>
          </cell>
          <cell r="AA30">
            <v>0.57834780966595112</v>
          </cell>
          <cell r="AB30">
            <v>0</v>
          </cell>
        </row>
        <row r="31">
          <cell r="E31" t="str">
            <v xml:space="preserve">  1.1.2.</v>
          </cell>
          <cell r="F31" t="str">
            <v>NO TRIBUTARIOS</v>
          </cell>
          <cell r="H31">
            <v>212346</v>
          </cell>
          <cell r="I31">
            <v>130122</v>
          </cell>
          <cell r="J31">
            <v>231865.93</v>
          </cell>
          <cell r="K31">
            <v>331788</v>
          </cell>
          <cell r="L31">
            <v>539399.78883462772</v>
          </cell>
          <cell r="M31">
            <v>181738</v>
          </cell>
          <cell r="N31">
            <v>272004</v>
          </cell>
          <cell r="O31">
            <v>739080.93452818377</v>
          </cell>
          <cell r="P31">
            <v>480536.19646507886</v>
          </cell>
          <cell r="Q31">
            <v>156136.14413052661</v>
          </cell>
          <cell r="R31">
            <v>191809.66267521112</v>
          </cell>
          <cell r="S31">
            <v>219430.25442665338</v>
          </cell>
          <cell r="T31">
            <v>251028.21094991729</v>
          </cell>
          <cell r="U31">
            <v>0.48372408086479063</v>
          </cell>
          <cell r="V31">
            <v>0.22441680037128575</v>
          </cell>
          <cell r="W31">
            <v>0.31541723725127863</v>
          </cell>
          <cell r="X31">
            <v>0.37061419539004498</v>
          </cell>
          <cell r="Y31">
            <v>0.43450108553189259</v>
          </cell>
          <cell r="Z31">
            <v>0.12749687638335352</v>
          </cell>
          <cell r="AA31">
            <v>0.17724520431705626</v>
          </cell>
          <cell r="AB31">
            <v>0.41939723641709403</v>
          </cell>
        </row>
        <row r="32">
          <cell r="F32" t="str">
            <v>Contribución hidrocarburos</v>
          </cell>
          <cell r="H32">
            <v>92000</v>
          </cell>
          <cell r="I32">
            <v>115700</v>
          </cell>
          <cell r="J32">
            <v>172307.49</v>
          </cell>
          <cell r="K32">
            <v>267843</v>
          </cell>
          <cell r="L32">
            <v>278800</v>
          </cell>
          <cell r="M32">
            <v>41269</v>
          </cell>
          <cell r="N32">
            <v>14000</v>
          </cell>
          <cell r="O32">
            <v>58186.551473012805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0.20957595358311781</v>
          </cell>
          <cell r="V32">
            <v>0.19954368825377539</v>
          </cell>
          <cell r="W32">
            <v>0.23439731940566821</v>
          </cell>
          <cell r="X32">
            <v>0.29918628140817577</v>
          </cell>
          <cell r="Y32">
            <v>0.22458092337783822</v>
          </cell>
          <cell r="Z32">
            <v>2.8951945060827218E-2</v>
          </cell>
          <cell r="AA32">
            <v>9.1227807695430495E-3</v>
          </cell>
          <cell r="AB32">
            <v>3.3018412117478295E-2</v>
          </cell>
        </row>
        <row r="33">
          <cell r="F33" t="str">
            <v xml:space="preserve">Resto </v>
          </cell>
          <cell r="H33">
            <v>120346</v>
          </cell>
          <cell r="I33">
            <v>14422</v>
          </cell>
          <cell r="J33">
            <v>59558.44</v>
          </cell>
          <cell r="K33">
            <v>63945</v>
          </cell>
          <cell r="L33">
            <v>260599.78883462772</v>
          </cell>
          <cell r="M33">
            <v>140469</v>
          </cell>
          <cell r="N33">
            <v>258004</v>
          </cell>
          <cell r="O33">
            <v>680894.383055171</v>
          </cell>
          <cell r="P33">
            <v>480536.19646507886</v>
          </cell>
          <cell r="Q33">
            <v>156136.14413052661</v>
          </cell>
          <cell r="R33">
            <v>191809.66267521112</v>
          </cell>
          <cell r="S33">
            <v>219430.25442665338</v>
          </cell>
          <cell r="T33">
            <v>251028.21094991729</v>
          </cell>
          <cell r="U33">
            <v>0.27414812728167276</v>
          </cell>
          <cell r="V33">
            <v>2.4873112117510362E-2</v>
          </cell>
          <cell r="W33">
            <v>8.1019917845610356E-2</v>
          </cell>
          <cell r="X33">
            <v>7.1427913981869234E-2</v>
          </cell>
          <cell r="Y33">
            <v>0.20992016215405432</v>
          </cell>
          <cell r="Z33">
            <v>9.85449313225263E-2</v>
          </cell>
          <cell r="AA33">
            <v>0.16812242354751319</v>
          </cell>
          <cell r="AB33">
            <v>0.38637882429961579</v>
          </cell>
        </row>
        <row r="34">
          <cell r="D34" t="str">
            <v xml:space="preserve"> 1.2.</v>
          </cell>
          <cell r="E34" t="str">
            <v>CONTRIBUCIONES PARAFISCALES</v>
          </cell>
          <cell r="H34">
            <v>81799.62289557296</v>
          </cell>
          <cell r="I34">
            <v>219100</v>
          </cell>
          <cell r="J34">
            <v>259554</v>
          </cell>
          <cell r="U34">
            <v>0.18633949968564281</v>
          </cell>
          <cell r="V34">
            <v>0.37787400256181675</v>
          </cell>
          <cell r="W34">
            <v>0.35308251452690081</v>
          </cell>
        </row>
        <row r="35">
          <cell r="D35" t="str">
            <v xml:space="preserve"> 1.3.</v>
          </cell>
          <cell r="E35" t="str">
            <v>FONDOS ESPECIALES</v>
          </cell>
          <cell r="K35">
            <v>400315</v>
          </cell>
          <cell r="L35">
            <v>382093.34802990541</v>
          </cell>
          <cell r="M35">
            <v>386363</v>
          </cell>
          <cell r="N35">
            <v>539961</v>
          </cell>
          <cell r="O35">
            <v>604451</v>
          </cell>
          <cell r="P35">
            <v>758201</v>
          </cell>
          <cell r="Q35">
            <v>856056</v>
          </cell>
          <cell r="R35">
            <v>1059783.7867870014</v>
          </cell>
          <cell r="S35">
            <v>1202635.0115191403</v>
          </cell>
          <cell r="T35">
            <v>1367601.312581595</v>
          </cell>
          <cell r="U35">
            <v>0</v>
          </cell>
          <cell r="V35">
            <v>0</v>
          </cell>
          <cell r="W35">
            <v>0</v>
          </cell>
          <cell r="X35">
            <v>0.44716030003365359</v>
          </cell>
          <cell r="Y35">
            <v>0.30778650257204399</v>
          </cell>
          <cell r="Z35">
            <v>0.27104994910311336</v>
          </cell>
          <cell r="AA35">
            <v>0.35185327336451672</v>
          </cell>
          <cell r="AB35">
            <v>0.34300043081395692</v>
          </cell>
        </row>
        <row r="36">
          <cell r="D36" t="str">
            <v xml:space="preserve"> 1.4.</v>
          </cell>
          <cell r="E36" t="str">
            <v>OTROS DE CAPITAL</v>
          </cell>
          <cell r="H36">
            <v>562100</v>
          </cell>
          <cell r="I36">
            <v>620214</v>
          </cell>
          <cell r="J36">
            <v>802600</v>
          </cell>
          <cell r="K36">
            <v>1144950</v>
          </cell>
          <cell r="L36">
            <v>1218003</v>
          </cell>
          <cell r="M36">
            <v>1490079</v>
          </cell>
          <cell r="N36">
            <v>3164263</v>
          </cell>
          <cell r="O36">
            <v>2228335.5999999996</v>
          </cell>
          <cell r="P36">
            <v>2585483.2600000012</v>
          </cell>
          <cell r="Q36">
            <v>2842634.6956000007</v>
          </cell>
          <cell r="R36">
            <v>2763794.1613799995</v>
          </cell>
          <cell r="S36">
            <v>2887126.4064364014</v>
          </cell>
          <cell r="T36">
            <v>3018887.299007263</v>
          </cell>
          <cell r="U36">
            <v>1.2804635164029405</v>
          </cell>
          <cell r="V36">
            <v>1.0696610982422392</v>
          </cell>
          <cell r="W36">
            <v>1.0918114386959576</v>
          </cell>
          <cell r="X36">
            <v>1.2789333038320616</v>
          </cell>
          <cell r="Y36">
            <v>0.98113428413549886</v>
          </cell>
          <cell r="Z36">
            <v>1.0453533001597413</v>
          </cell>
          <cell r="AA36">
            <v>2.0619198318697571</v>
          </cell>
          <cell r="AB36">
            <v>1.2644864030303153</v>
          </cell>
        </row>
        <row r="37">
          <cell r="E37" t="str">
            <v>Rendimientos financieros</v>
          </cell>
          <cell r="H37">
            <v>121900</v>
          </cell>
          <cell r="I37">
            <v>125100</v>
          </cell>
          <cell r="J37">
            <v>141300</v>
          </cell>
          <cell r="K37">
            <v>293738</v>
          </cell>
          <cell r="L37">
            <v>318811.99</v>
          </cell>
          <cell r="M37">
            <v>291800</v>
          </cell>
          <cell r="N37">
            <v>320558</v>
          </cell>
          <cell r="O37">
            <v>494497</v>
          </cell>
          <cell r="P37">
            <v>559493</v>
          </cell>
          <cell r="Q37">
            <v>626156</v>
          </cell>
          <cell r="R37">
            <v>657463.80000000005</v>
          </cell>
          <cell r="S37">
            <v>683762.35200000007</v>
          </cell>
          <cell r="T37">
            <v>711112.84608000005</v>
          </cell>
          <cell r="U37">
            <v>0.27768813849763108</v>
          </cell>
          <cell r="V37">
            <v>0.2157555350090519</v>
          </cell>
          <cell r="W37">
            <v>0.19221649176144878</v>
          </cell>
          <cell r="X37">
            <v>0.3281115426883463</v>
          </cell>
          <cell r="Y37">
            <v>0.25681166104062458</v>
          </cell>
          <cell r="Z37">
            <v>0.2047100140238286</v>
          </cell>
          <cell r="AA37">
            <v>0.20888431128022719</v>
          </cell>
          <cell r="AB37">
            <v>0.28060617657379883</v>
          </cell>
        </row>
        <row r="38">
          <cell r="E38" t="str">
            <v>Excedentes financieros</v>
          </cell>
          <cell r="H38">
            <v>154960</v>
          </cell>
          <cell r="I38">
            <v>220000</v>
          </cell>
          <cell r="J38">
            <v>428800</v>
          </cell>
          <cell r="K38">
            <v>550000</v>
          </cell>
          <cell r="L38">
            <v>635803</v>
          </cell>
          <cell r="M38">
            <v>712766</v>
          </cell>
          <cell r="N38">
            <v>2645009</v>
          </cell>
          <cell r="O38">
            <v>1515273.0000000002</v>
          </cell>
          <cell r="P38">
            <v>1779006.8400000003</v>
          </cell>
          <cell r="Q38">
            <v>1940644.1904000002</v>
          </cell>
          <cell r="R38">
            <v>1816704.1309200004</v>
          </cell>
          <cell r="S38">
            <v>1902152.7747580006</v>
          </cell>
          <cell r="T38">
            <v>1994514.7220617256</v>
          </cell>
          <cell r="U38">
            <v>0.35299880181782534</v>
          </cell>
          <cell r="V38">
            <v>0.37942620065540705</v>
          </cell>
          <cell r="W38">
            <v>0.58331515688116953</v>
          </cell>
          <cell r="X38">
            <v>0.61436160278408125</v>
          </cell>
          <cell r="Y38">
            <v>0.51215647355236615</v>
          </cell>
          <cell r="Z38">
            <v>0.50003542788111111</v>
          </cell>
          <cell r="AA38">
            <v>1.7235598028905921</v>
          </cell>
          <cell r="AB38">
            <v>0.85985347331836159</v>
          </cell>
        </row>
        <row r="39">
          <cell r="F39" t="str">
            <v>Ecopetrol</v>
          </cell>
          <cell r="H39">
            <v>110000</v>
          </cell>
          <cell r="I39">
            <v>139000</v>
          </cell>
          <cell r="J39">
            <v>194020</v>
          </cell>
          <cell r="K39">
            <v>226224</v>
          </cell>
          <cell r="L39">
            <v>223000</v>
          </cell>
          <cell r="M39">
            <v>279000</v>
          </cell>
          <cell r="N39">
            <v>279000</v>
          </cell>
          <cell r="O39">
            <v>674000</v>
          </cell>
          <cell r="P39">
            <v>311674</v>
          </cell>
          <cell r="Q39">
            <v>340633.9</v>
          </cell>
          <cell r="R39">
            <v>136800</v>
          </cell>
          <cell r="S39">
            <v>156499.25380120002</v>
          </cell>
          <cell r="T39">
            <v>179035.06026665284</v>
          </cell>
          <cell r="U39">
            <v>0.25057994450155385</v>
          </cell>
          <cell r="V39">
            <v>0.23972837223227988</v>
          </cell>
          <cell r="W39">
            <v>0.26393378437053289</v>
          </cell>
          <cell r="X39">
            <v>0.25269698041495636</v>
          </cell>
          <cell r="Y39">
            <v>0.17963251762287635</v>
          </cell>
          <cell r="Z39">
            <v>0.19573027386102868</v>
          </cell>
          <cell r="AA39">
            <v>0.18180398819303648</v>
          </cell>
          <cell r="AB39">
            <v>0.38246655290272824</v>
          </cell>
        </row>
        <row r="40">
          <cell r="F40" t="str">
            <v>Resto</v>
          </cell>
          <cell r="H40">
            <v>44960</v>
          </cell>
          <cell r="I40">
            <v>81000</v>
          </cell>
          <cell r="J40">
            <v>234780</v>
          </cell>
          <cell r="K40">
            <v>323776</v>
          </cell>
          <cell r="L40">
            <v>412803</v>
          </cell>
          <cell r="M40">
            <v>433766</v>
          </cell>
          <cell r="N40">
            <v>2366009</v>
          </cell>
          <cell r="O40">
            <v>841273.00000000023</v>
          </cell>
          <cell r="P40">
            <v>1467332.8400000003</v>
          </cell>
          <cell r="Q40">
            <v>1600010.2904000003</v>
          </cell>
          <cell r="R40">
            <v>1679904.1309200004</v>
          </cell>
          <cell r="S40">
            <v>1745653.5209568006</v>
          </cell>
          <cell r="T40">
            <v>1815479.6617950727</v>
          </cell>
          <cell r="U40">
            <v>0.10241885731627148</v>
          </cell>
          <cell r="V40">
            <v>0.13969782842312711</v>
          </cell>
          <cell r="W40">
            <v>0.31938137251063659</v>
          </cell>
          <cell r="X40">
            <v>0.36166462236912489</v>
          </cell>
          <cell r="Y40">
            <v>0.3325239559294898</v>
          </cell>
          <cell r="Z40">
            <v>0.30430515402008235</v>
          </cell>
          <cell r="AA40">
            <v>1.5417558146975556</v>
          </cell>
          <cell r="AB40">
            <v>0.47738692041563341</v>
          </cell>
        </row>
        <row r="41">
          <cell r="E41" t="str">
            <v>Recuperación de cartera</v>
          </cell>
          <cell r="H41">
            <v>66700</v>
          </cell>
          <cell r="I41">
            <v>55200</v>
          </cell>
          <cell r="J41">
            <v>5900</v>
          </cell>
          <cell r="K41">
            <v>8100</v>
          </cell>
          <cell r="L41">
            <v>75800</v>
          </cell>
          <cell r="M41">
            <v>75100</v>
          </cell>
          <cell r="N41">
            <v>3481</v>
          </cell>
          <cell r="O41">
            <v>3829.1000000000004</v>
          </cell>
          <cell r="P41">
            <v>4332</v>
          </cell>
          <cell r="Q41">
            <v>4887</v>
          </cell>
          <cell r="R41">
            <v>5131.3500000000004</v>
          </cell>
          <cell r="S41">
            <v>5336.6040000000003</v>
          </cell>
          <cell r="T41">
            <v>5550.0681600000007</v>
          </cell>
          <cell r="U41">
            <v>0.1519425663477604</v>
          </cell>
          <cell r="V41">
            <v>9.5201483073538498E-2</v>
          </cell>
          <cell r="W41">
            <v>8.0260247798481822E-3</v>
          </cell>
          <cell r="X41">
            <v>9.0478708773655617E-3</v>
          </cell>
          <cell r="Y41">
            <v>6.1058945452080841E-2</v>
          </cell>
          <cell r="Z41">
            <v>5.2685819236427442E-2</v>
          </cell>
          <cell r="AA41">
            <v>2.2683142756270967E-3</v>
          </cell>
          <cell r="AB41">
            <v>2.1728526375665233E-3</v>
          </cell>
        </row>
        <row r="42">
          <cell r="E42" t="str">
            <v>Reintegros y recursos no apropiados</v>
          </cell>
          <cell r="H42">
            <v>78400</v>
          </cell>
          <cell r="I42">
            <v>171400</v>
          </cell>
          <cell r="J42">
            <v>226600</v>
          </cell>
          <cell r="K42">
            <v>192000</v>
          </cell>
          <cell r="L42">
            <v>83188.009999999995</v>
          </cell>
          <cell r="M42">
            <v>199903</v>
          </cell>
          <cell r="N42">
            <v>190017</v>
          </cell>
          <cell r="O42">
            <v>209018.7</v>
          </cell>
          <cell r="P42">
            <v>236476.19600000003</v>
          </cell>
          <cell r="Q42">
            <v>264401.76776000008</v>
          </cell>
          <cell r="R42">
            <v>277621.85614800011</v>
          </cell>
          <cell r="S42">
            <v>288726.73039392009</v>
          </cell>
          <cell r="T42">
            <v>300275.79960967693</v>
          </cell>
          <cell r="U42">
            <v>0.17859516044474388</v>
          </cell>
          <cell r="V42">
            <v>0.29560750360153071</v>
          </cell>
          <cell r="W42">
            <v>0.30825376527349113</v>
          </cell>
          <cell r="X42">
            <v>0.21446805042644293</v>
          </cell>
          <cell r="Y42">
            <v>6.7010186871466426E-2</v>
          </cell>
          <cell r="Z42">
            <v>0.14024039045032696</v>
          </cell>
          <cell r="AA42">
            <v>0.12382024524901869</v>
          </cell>
          <cell r="AB42">
            <v>0.11860929032820398</v>
          </cell>
        </row>
        <row r="43">
          <cell r="E43" t="str">
            <v xml:space="preserve">Resto </v>
          </cell>
          <cell r="H43">
            <v>140140</v>
          </cell>
          <cell r="I43">
            <v>48514</v>
          </cell>
          <cell r="J43">
            <v>0</v>
          </cell>
          <cell r="K43">
            <v>101112</v>
          </cell>
          <cell r="L43">
            <v>104400</v>
          </cell>
          <cell r="M43">
            <v>210510</v>
          </cell>
          <cell r="N43">
            <v>5198</v>
          </cell>
          <cell r="O43">
            <v>5717.8</v>
          </cell>
          <cell r="P43">
            <v>6175.2240000000002</v>
          </cell>
          <cell r="Q43">
            <v>6545.7374400000008</v>
          </cell>
          <cell r="R43">
            <v>6873.0243120000014</v>
          </cell>
          <cell r="S43">
            <v>7147.9452844800016</v>
          </cell>
          <cell r="T43">
            <v>7433.8630958592021</v>
          </cell>
          <cell r="U43">
            <v>0.31923884929497964</v>
          </cell>
          <cell r="V43">
            <v>8.3670375902710981E-2</v>
          </cell>
          <cell r="W43">
            <v>0</v>
          </cell>
          <cell r="X43">
            <v>0.11294423705582549</v>
          </cell>
          <cell r="Y43">
            <v>8.4097017218960943E-2</v>
          </cell>
          <cell r="Z43">
            <v>0.14768164856804714</v>
          </cell>
          <cell r="AA43">
            <v>3.3871581742917693E-3</v>
          </cell>
          <cell r="AB43">
            <v>3.2446101723845981E-3</v>
          </cell>
        </row>
        <row r="45">
          <cell r="C45" t="str">
            <v xml:space="preserve"> 2.</v>
          </cell>
          <cell r="D45" t="str">
            <v xml:space="preserve"> PAGOS TOTALES</v>
          </cell>
          <cell r="H45">
            <v>6046333.0410558749</v>
          </cell>
          <cell r="I45">
            <v>8498337</v>
          </cell>
          <cell r="J45">
            <v>11290300</v>
          </cell>
          <cell r="K45">
            <v>15363198.08</v>
          </cell>
          <cell r="L45">
            <v>19589241</v>
          </cell>
          <cell r="M45">
            <v>23492406</v>
          </cell>
          <cell r="N45">
            <v>27734235</v>
          </cell>
          <cell r="O45">
            <v>31690348.102001004</v>
          </cell>
          <cell r="P45">
            <v>34233070.352725402</v>
          </cell>
          <cell r="Q45">
            <v>38373303.230387703</v>
          </cell>
          <cell r="R45">
            <v>41980882.71451927</v>
          </cell>
          <cell r="S45">
            <v>45846335.122750215</v>
          </cell>
          <cell r="T45">
            <v>51033025.458530419</v>
          </cell>
          <cell r="U45">
            <v>13.773543616960843</v>
          </cell>
          <cell r="V45">
            <v>14.656780544542137</v>
          </cell>
          <cell r="W45">
            <v>15.35868263930846</v>
          </cell>
          <cell r="X45">
            <v>17.161016356942035</v>
          </cell>
          <cell r="Y45">
            <v>15.779662238346509</v>
          </cell>
          <cell r="Z45">
            <v>16.48091419367195</v>
          </cell>
          <cell r="AA45">
            <v>18.07238183685627</v>
          </cell>
          <cell r="AB45">
            <v>17.982935013145163</v>
          </cell>
        </row>
        <row r="46">
          <cell r="D46" t="str">
            <v xml:space="preserve"> 2.1.</v>
          </cell>
          <cell r="E46" t="str">
            <v xml:space="preserve"> PAGOS CORRIENTES</v>
          </cell>
          <cell r="H46">
            <v>5073285.0410558749</v>
          </cell>
          <cell r="I46">
            <v>7159337</v>
          </cell>
          <cell r="J46">
            <v>9544400</v>
          </cell>
          <cell r="K46">
            <v>13046998.08</v>
          </cell>
          <cell r="L46">
            <v>16419841</v>
          </cell>
          <cell r="M46">
            <v>21212186</v>
          </cell>
          <cell r="N46">
            <v>25711137</v>
          </cell>
          <cell r="O46">
            <v>29337897.772421002</v>
          </cell>
          <cell r="P46">
            <v>32081049.352725405</v>
          </cell>
          <cell r="Q46">
            <v>36160675.230387703</v>
          </cell>
          <cell r="R46">
            <v>39158525.664519273</v>
          </cell>
          <cell r="S46">
            <v>42617558.652750216</v>
          </cell>
          <cell r="T46">
            <v>47339305.178530417</v>
          </cell>
          <cell r="U46">
            <v>11.556940763894042</v>
          </cell>
          <cell r="V46">
            <v>12.347454714189453</v>
          </cell>
          <cell r="W46">
            <v>12.983659476064913</v>
          </cell>
          <cell r="X46">
            <v>14.573772094453874</v>
          </cell>
          <cell r="Y46">
            <v>13.226625012544069</v>
          </cell>
          <cell r="Z46">
            <v>14.881243637889172</v>
          </cell>
          <cell r="AA46">
            <v>16.75407615619191</v>
          </cell>
          <cell r="AB46">
            <v>16.648018739511112</v>
          </cell>
        </row>
        <row r="47">
          <cell r="E47" t="str">
            <v xml:space="preserve"> 2.1.1.</v>
          </cell>
          <cell r="F47" t="str">
            <v xml:space="preserve"> Interes deuda Externa</v>
          </cell>
          <cell r="H47">
            <v>338748</v>
          </cell>
          <cell r="I47">
            <v>375230</v>
          </cell>
          <cell r="J47">
            <v>383400</v>
          </cell>
          <cell r="K47">
            <v>467078</v>
          </cell>
          <cell r="L47">
            <v>617500</v>
          </cell>
          <cell r="M47">
            <v>889000</v>
          </cell>
          <cell r="N47">
            <v>1417360</v>
          </cell>
          <cell r="O47">
            <v>2280777.8724210002</v>
          </cell>
          <cell r="P47">
            <v>2554433</v>
          </cell>
          <cell r="Q47">
            <v>3248517</v>
          </cell>
          <cell r="R47">
            <v>2777321.1498819999</v>
          </cell>
          <cell r="S47">
            <v>3084712.2691718875</v>
          </cell>
          <cell r="T47">
            <v>3426119.7874645363</v>
          </cell>
          <cell r="U47">
            <v>0.77166777309102164</v>
          </cell>
          <cell r="V47">
            <v>0.64714587850876526</v>
          </cell>
          <cell r="W47">
            <v>0.52155557637182925</v>
          </cell>
          <cell r="X47">
            <v>0.52173597946396932</v>
          </cell>
          <cell r="Y47">
            <v>0.49741291314854769</v>
          </cell>
          <cell r="Z47">
            <v>0.62367101599446062</v>
          </cell>
          <cell r="AA47">
            <v>0.92359032510853833</v>
          </cell>
          <cell r="AB47">
            <v>1.2942451792309768</v>
          </cell>
        </row>
        <row r="48">
          <cell r="E48" t="str">
            <v xml:space="preserve"> 2.1.2.</v>
          </cell>
          <cell r="F48" t="str">
            <v xml:space="preserve"> Interes deuda Interna</v>
          </cell>
          <cell r="H48">
            <v>243638</v>
          </cell>
          <cell r="I48">
            <v>404920</v>
          </cell>
          <cell r="J48">
            <v>652700</v>
          </cell>
          <cell r="K48">
            <v>1411444</v>
          </cell>
          <cell r="L48">
            <v>1832800</v>
          </cell>
          <cell r="M48">
            <v>3201700</v>
          </cell>
          <cell r="N48">
            <v>3535289</v>
          </cell>
          <cell r="O48">
            <v>4814374.9000000004</v>
          </cell>
          <cell r="P48">
            <v>4087899</v>
          </cell>
          <cell r="Q48">
            <v>4167775</v>
          </cell>
          <cell r="R48">
            <v>5441978.6862513637</v>
          </cell>
          <cell r="S48">
            <v>6082000.8508751765</v>
          </cell>
          <cell r="T48">
            <v>7184995.5533625428</v>
          </cell>
          <cell r="U48">
            <v>0.55500724107699628</v>
          </cell>
          <cell r="V48">
            <v>0.69835116895176097</v>
          </cell>
          <cell r="W48">
            <v>0.8878959955604927</v>
          </cell>
          <cell r="X48">
            <v>1.5766127237817722</v>
          </cell>
          <cell r="Y48">
            <v>1.4763698578439808</v>
          </cell>
          <cell r="Z48">
            <v>2.2461276624403426</v>
          </cell>
          <cell r="AA48">
            <v>2.3036904645697911</v>
          </cell>
          <cell r="AB48">
            <v>2.7319545584338529</v>
          </cell>
        </row>
        <row r="49">
          <cell r="E49" t="str">
            <v xml:space="preserve"> 2.1.3.</v>
          </cell>
          <cell r="F49" t="str">
            <v xml:space="preserve"> Otros</v>
          </cell>
          <cell r="H49">
            <v>4490899.0410558749</v>
          </cell>
          <cell r="I49">
            <v>6379187</v>
          </cell>
          <cell r="J49">
            <v>8508300</v>
          </cell>
          <cell r="K49">
            <v>11168476.08</v>
          </cell>
          <cell r="L49">
            <v>13969541</v>
          </cell>
          <cell r="M49">
            <v>17121486</v>
          </cell>
          <cell r="N49">
            <v>20758488</v>
          </cell>
          <cell r="O49">
            <v>22242745</v>
          </cell>
          <cell r="P49">
            <v>25438717.352725405</v>
          </cell>
          <cell r="Q49">
            <v>28744383.230387703</v>
          </cell>
          <cell r="R49">
            <v>30939225.828385908</v>
          </cell>
          <cell r="S49">
            <v>33450845.532703154</v>
          </cell>
          <cell r="T49">
            <v>36728189.83770334</v>
          </cell>
          <cell r="U49">
            <v>10.230265749726025</v>
          </cell>
          <cell r="V49">
            <v>11.001957666728927</v>
          </cell>
          <cell r="W49">
            <v>11.57420790413259</v>
          </cell>
          <cell r="X49">
            <v>12.475423391208132</v>
          </cell>
          <cell r="Y49">
            <v>11.252842241551541</v>
          </cell>
          <cell r="Z49">
            <v>12.011444959454369</v>
          </cell>
          <cell r="AA49">
            <v>13.526795366513584</v>
          </cell>
          <cell r="AB49">
            <v>12.62181900184628</v>
          </cell>
        </row>
        <row r="50">
          <cell r="F50" t="str">
            <v xml:space="preserve"> 2.1.3.1.</v>
          </cell>
          <cell r="G50" t="str">
            <v xml:space="preserve"> Servicios Personales</v>
          </cell>
          <cell r="H50">
            <v>1092593.0410558751</v>
          </cell>
          <cell r="I50">
            <v>1525331</v>
          </cell>
          <cell r="J50">
            <v>1946082.4</v>
          </cell>
          <cell r="K50">
            <v>2377977.85</v>
          </cell>
          <cell r="L50">
            <v>2848199.6999999997</v>
          </cell>
          <cell r="M50">
            <v>3547894.0000000005</v>
          </cell>
          <cell r="N50">
            <v>4084291.9999999995</v>
          </cell>
          <cell r="O50">
            <v>4453811</v>
          </cell>
          <cell r="P50">
            <v>4821438.6027839063</v>
          </cell>
          <cell r="Q50">
            <v>5294024.3743477929</v>
          </cell>
          <cell r="R50">
            <v>5666457.5972418422</v>
          </cell>
          <cell r="S50">
            <v>5935094.2064066734</v>
          </cell>
          <cell r="T50">
            <v>6315404.7765845414</v>
          </cell>
          <cell r="U50">
            <v>2.4889263962778654</v>
          </cell>
          <cell r="V50">
            <v>2.6306843003268758</v>
          </cell>
          <cell r="W50">
            <v>2.6473399264451558</v>
          </cell>
          <cell r="X50">
            <v>2.6562514242018973</v>
          </cell>
          <cell r="Y50">
            <v>2.2943017166086146</v>
          </cell>
          <cell r="Z50">
            <v>2.4889973629028694</v>
          </cell>
          <cell r="AA50">
            <v>2.661435751057037</v>
          </cell>
          <cell r="AB50">
            <v>2.5273497632793065</v>
          </cell>
        </row>
        <row r="51">
          <cell r="F51" t="str">
            <v xml:space="preserve"> 2.1.3.2.</v>
          </cell>
          <cell r="G51" t="str">
            <v>Operación Comercial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F52" t="str">
            <v xml:space="preserve"> 2.1.3.3.</v>
          </cell>
          <cell r="G52" t="str">
            <v xml:space="preserve"> Transferencias</v>
          </cell>
          <cell r="H52">
            <v>3000623</v>
          </cell>
          <cell r="I52">
            <v>4254181</v>
          </cell>
          <cell r="J52">
            <v>5837260.2000000002</v>
          </cell>
          <cell r="K52">
            <v>7937416.0999999996</v>
          </cell>
          <cell r="L52">
            <v>9799363</v>
          </cell>
          <cell r="M52">
            <v>12259100</v>
          </cell>
          <cell r="N52">
            <v>15462616</v>
          </cell>
          <cell r="O52">
            <v>16633000</v>
          </cell>
          <cell r="P52">
            <v>19372949.384746965</v>
          </cell>
          <cell r="Q52">
            <v>22095485.799481384</v>
          </cell>
          <cell r="R52">
            <v>23800751.239357423</v>
          </cell>
          <cell r="S52">
            <v>25971200.689425431</v>
          </cell>
          <cell r="T52">
            <v>28754312.309958752</v>
          </cell>
          <cell r="U52">
            <v>6.8354176800916919</v>
          </cell>
          <cell r="V52">
            <v>7.337035153320091</v>
          </cell>
          <cell r="W52">
            <v>7.940677120613822</v>
          </cell>
          <cell r="X52">
            <v>8.8662612312003102</v>
          </cell>
          <cell r="Y52">
            <v>7.8936513308989351</v>
          </cell>
          <cell r="Z52">
            <v>8.6002759867015666</v>
          </cell>
          <cell r="AA52">
            <v>10.075861135116334</v>
          </cell>
          <cell r="AB52">
            <v>9.4385254813517481</v>
          </cell>
        </row>
        <row r="53">
          <cell r="F53" t="str">
            <v xml:space="preserve"> 2.1.3.4.</v>
          </cell>
          <cell r="G53" t="str">
            <v>Gastos Generales y otros</v>
          </cell>
          <cell r="H53">
            <v>397683</v>
          </cell>
          <cell r="I53">
            <v>599675</v>
          </cell>
          <cell r="J53">
            <v>724957.4</v>
          </cell>
          <cell r="K53">
            <v>853082.13</v>
          </cell>
          <cell r="L53">
            <v>1321978.2999999998</v>
          </cell>
          <cell r="M53">
            <v>1314492</v>
          </cell>
          <cell r="N53">
            <v>1211580</v>
          </cell>
          <cell r="O53">
            <v>1155934</v>
          </cell>
          <cell r="P53">
            <v>1244329.3651945342</v>
          </cell>
          <cell r="Q53">
            <v>1354873.0565585278</v>
          </cell>
          <cell r="R53">
            <v>1472016.9917866443</v>
          </cell>
          <cell r="S53">
            <v>1544550.6368710471</v>
          </cell>
          <cell r="T53">
            <v>1658472.7511600466</v>
          </cell>
          <cell r="U53">
            <v>0.90592167335646778</v>
          </cell>
          <cell r="V53">
            <v>1.0342382130819601</v>
          </cell>
          <cell r="W53">
            <v>0.98619085707361187</v>
          </cell>
          <cell r="X53">
            <v>0.95291073580592356</v>
          </cell>
          <cell r="Y53">
            <v>1.0648891940439915</v>
          </cell>
          <cell r="Z53">
            <v>0.92217160984993318</v>
          </cell>
          <cell r="AA53">
            <v>0.78949848034021197</v>
          </cell>
          <cell r="AB53">
            <v>0.6559437572152258</v>
          </cell>
        </row>
        <row r="54">
          <cell r="D54" t="str">
            <v xml:space="preserve"> 2.2.</v>
          </cell>
          <cell r="E54" t="str">
            <v xml:space="preserve"> PAGOS DE CAPITAL</v>
          </cell>
          <cell r="H54">
            <v>973048</v>
          </cell>
          <cell r="I54">
            <v>1339000</v>
          </cell>
          <cell r="J54">
            <v>1745900</v>
          </cell>
          <cell r="K54">
            <v>2316200</v>
          </cell>
          <cell r="L54">
            <v>3169400</v>
          </cell>
          <cell r="M54">
            <v>2280220</v>
          </cell>
          <cell r="N54">
            <v>2023098</v>
          </cell>
          <cell r="O54">
            <v>2352450.3295800001</v>
          </cell>
          <cell r="P54">
            <v>2152021</v>
          </cell>
          <cell r="Q54">
            <v>2212628</v>
          </cell>
          <cell r="R54">
            <v>2822357.0500000003</v>
          </cell>
          <cell r="S54">
            <v>3228776.47</v>
          </cell>
          <cell r="T54">
            <v>3693720.2800000003</v>
          </cell>
          <cell r="U54">
            <v>2.2166028530667998</v>
          </cell>
          <cell r="V54">
            <v>2.3093258303526816</v>
          </cell>
          <cell r="W54">
            <v>2.375023163243549</v>
          </cell>
          <cell r="X54">
            <v>2.587244262488162</v>
          </cell>
          <cell r="Y54">
            <v>2.5530372258024405</v>
          </cell>
          <cell r="Z54">
            <v>1.5996705557827773</v>
          </cell>
          <cell r="AA54">
            <v>1.3183056806643574</v>
          </cell>
          <cell r="AB54">
            <v>1.3349162736340496</v>
          </cell>
        </row>
        <row r="55">
          <cell r="E55" t="str">
            <v xml:space="preserve"> 2.2.1.</v>
          </cell>
          <cell r="F55" t="str">
            <v xml:space="preserve"> Formación bruta de Capital Fijo</v>
          </cell>
          <cell r="H55">
            <v>973048</v>
          </cell>
          <cell r="I55">
            <v>1309000</v>
          </cell>
          <cell r="J55">
            <v>1745900</v>
          </cell>
          <cell r="K55">
            <v>2316200</v>
          </cell>
          <cell r="L55">
            <v>3169400</v>
          </cell>
          <cell r="M55">
            <v>2280220</v>
          </cell>
          <cell r="N55">
            <v>2023098</v>
          </cell>
          <cell r="O55">
            <v>2352450.3295800001</v>
          </cell>
          <cell r="P55">
            <v>2152021</v>
          </cell>
          <cell r="Q55">
            <v>2212628</v>
          </cell>
          <cell r="R55">
            <v>2822357.0500000003</v>
          </cell>
          <cell r="S55">
            <v>3228776.47</v>
          </cell>
          <cell r="T55">
            <v>3693720.2800000003</v>
          </cell>
          <cell r="U55">
            <v>2.2166028530667998</v>
          </cell>
          <cell r="V55">
            <v>2.2575858938996718</v>
          </cell>
          <cell r="W55">
            <v>2.375023163243549</v>
          </cell>
          <cell r="X55">
            <v>2.587244262488162</v>
          </cell>
          <cell r="Y55">
            <v>2.5530372258024405</v>
          </cell>
          <cell r="Z55">
            <v>1.5996705557827773</v>
          </cell>
          <cell r="AA55">
            <v>1.3183056806643574</v>
          </cell>
          <cell r="AB55">
            <v>1.3349162736340496</v>
          </cell>
        </row>
        <row r="56">
          <cell r="E56" t="str">
            <v xml:space="preserve"> 2.1.1.</v>
          </cell>
          <cell r="F56" t="str">
            <v xml:space="preserve"> Otros</v>
          </cell>
          <cell r="H56">
            <v>0</v>
          </cell>
          <cell r="I56">
            <v>30000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5.1739936453010053E-2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8">
          <cell r="C58" t="str">
            <v xml:space="preserve"> 3.</v>
          </cell>
          <cell r="D58" t="str">
            <v xml:space="preserve"> (DEFICIT) / SUPERAVIT REAL</v>
          </cell>
          <cell r="H58">
            <v>-138732.73306045774</v>
          </cell>
          <cell r="I58">
            <v>-797537</v>
          </cell>
          <cell r="J58">
            <v>-1766600.790000001</v>
          </cell>
          <cell r="K58">
            <v>-3314430.08</v>
          </cell>
          <cell r="L58">
            <v>-4301445.309135465</v>
          </cell>
          <cell r="M58">
            <v>-6608988</v>
          </cell>
          <cell r="N58">
            <v>-7629774</v>
          </cell>
          <cell r="O58">
            <v>-8736066.727455169</v>
          </cell>
          <cell r="P58">
            <v>-7348851.8256972879</v>
          </cell>
          <cell r="Q58">
            <v>-7973097.6963690035</v>
          </cell>
          <cell r="R58">
            <v>-8533599.4234692529</v>
          </cell>
          <cell r="S58">
            <v>-9499962.9838543236</v>
          </cell>
          <cell r="T58">
            <v>-10172907.909528606</v>
          </cell>
          <cell r="U58">
            <v>-0.31603309591671264</v>
          </cell>
          <cell r="V58">
            <v>-1.3754837899641426</v>
          </cell>
          <cell r="W58">
            <v>-2.4031833418032846</v>
          </cell>
          <cell r="X58">
            <v>-3.7022883204810375</v>
          </cell>
          <cell r="Y58">
            <v>-3.464930270390651</v>
          </cell>
          <cell r="Z58">
            <v>-4.6364839827392554</v>
          </cell>
          <cell r="AA58">
            <v>-4.9717682516542538</v>
          </cell>
          <cell r="AB58">
            <v>-4.9573491501157214</v>
          </cell>
        </row>
        <row r="60">
          <cell r="C60" t="str">
            <v xml:space="preserve"> 4.</v>
          </cell>
          <cell r="D60" t="str">
            <v xml:space="preserve"> PRESTAMO NETO</v>
          </cell>
          <cell r="H60">
            <v>96184.1</v>
          </cell>
          <cell r="I60">
            <v>129400</v>
          </cell>
          <cell r="J60">
            <v>172000</v>
          </cell>
          <cell r="K60">
            <v>385074.61</v>
          </cell>
          <cell r="L60">
            <v>248214.72892595999</v>
          </cell>
          <cell r="M60">
            <v>321089.15788879001</v>
          </cell>
          <cell r="N60">
            <v>259276.78503759997</v>
          </cell>
          <cell r="O60">
            <v>302834.40776999999</v>
          </cell>
          <cell r="P60">
            <v>1393080.9171751225</v>
          </cell>
          <cell r="Q60">
            <v>550863.16884596727</v>
          </cell>
          <cell r="R60">
            <v>159563.92936776136</v>
          </cell>
          <cell r="S60">
            <v>198341.09975731745</v>
          </cell>
          <cell r="T60">
            <v>272650.99781816173</v>
          </cell>
          <cell r="U60">
            <v>0.2191073312721083</v>
          </cell>
          <cell r="V60">
            <v>0.22317159256731667</v>
          </cell>
          <cell r="W60">
            <v>0.23397902748031985</v>
          </cell>
          <cell r="X60">
            <v>0.43013646289282725</v>
          </cell>
          <cell r="Y60">
            <v>0.19994366218856491</v>
          </cell>
          <cell r="Z60">
            <v>0.2252575942916844</v>
          </cell>
          <cell r="AA60">
            <v>0.16895180489499742</v>
          </cell>
          <cell r="AB60">
            <v>0.17184574486666329</v>
          </cell>
        </row>
        <row r="62">
          <cell r="C62" t="str">
            <v xml:space="preserve"> 5.</v>
          </cell>
          <cell r="D62" t="str">
            <v xml:space="preserve"> (DEFICIT) / SUPERAVIT (3-4)</v>
          </cell>
          <cell r="H62">
            <v>-234916.83306045775</v>
          </cell>
          <cell r="I62">
            <v>-926937</v>
          </cell>
          <cell r="J62">
            <v>-1938600.790000001</v>
          </cell>
          <cell r="K62">
            <v>-3699504.69</v>
          </cell>
          <cell r="L62">
            <v>-4549660.0380614251</v>
          </cell>
          <cell r="M62">
            <v>-6930077.1578887897</v>
          </cell>
          <cell r="N62">
            <v>-7889050.7850375995</v>
          </cell>
          <cell r="O62">
            <v>-9038901.1352251694</v>
          </cell>
          <cell r="P62">
            <v>-8741932.7428724095</v>
          </cell>
          <cell r="Q62">
            <v>-8523960.86521497</v>
          </cell>
          <cell r="R62">
            <v>-8693163.3528370149</v>
          </cell>
          <cell r="S62">
            <v>-9698304.0836116411</v>
          </cell>
          <cell r="T62">
            <v>-10445558.907346766</v>
          </cell>
          <cell r="U62">
            <v>-0.53514042718882093</v>
          </cell>
          <cell r="V62">
            <v>-1.5986553825314591</v>
          </cell>
          <cell r="W62">
            <v>-2.6371623692836046</v>
          </cell>
          <cell r="X62">
            <v>-4.1324247833738648</v>
          </cell>
          <cell r="Y62">
            <v>-3.6648739325792157</v>
          </cell>
          <cell r="Z62">
            <v>-4.8617415770309398</v>
          </cell>
          <cell r="AA62">
            <v>-5.1407200565492506</v>
          </cell>
          <cell r="AB62">
            <v>-5.1291948949823851</v>
          </cell>
        </row>
        <row r="64">
          <cell r="C64" t="str">
            <v xml:space="preserve"> 6.</v>
          </cell>
          <cell r="D64" t="str">
            <v xml:space="preserve"> FINANCIAMIENTO</v>
          </cell>
          <cell r="H64">
            <v>234916.83306045775</v>
          </cell>
          <cell r="I64">
            <v>926937</v>
          </cell>
          <cell r="J64">
            <v>1938600.790000001</v>
          </cell>
          <cell r="K64">
            <v>3699504.69</v>
          </cell>
          <cell r="L64">
            <v>4549660.0380614251</v>
          </cell>
          <cell r="M64">
            <v>6930077.1578887897</v>
          </cell>
          <cell r="N64">
            <v>7889050.7850375995</v>
          </cell>
          <cell r="O64">
            <v>9038901.1352251694</v>
          </cell>
          <cell r="P64">
            <v>8741932.7428724095</v>
          </cell>
          <cell r="Q64">
            <v>8523960.86521497</v>
          </cell>
          <cell r="R64">
            <v>8693163.3528370149</v>
          </cell>
          <cell r="S64">
            <v>9698304.0836116411</v>
          </cell>
          <cell r="T64">
            <v>10445558.907346766</v>
          </cell>
          <cell r="U64">
            <v>0.53514042718882093</v>
          </cell>
          <cell r="V64">
            <v>1.5986553825314591</v>
          </cell>
          <cell r="W64">
            <v>2.6371623692836046</v>
          </cell>
          <cell r="X64">
            <v>4.1324247833738648</v>
          </cell>
          <cell r="Y64">
            <v>3.6648739325792157</v>
          </cell>
          <cell r="Z64">
            <v>4.8617415770309398</v>
          </cell>
          <cell r="AA64">
            <v>5.1407200565492506</v>
          </cell>
          <cell r="AB64">
            <v>5.1291948949823851</v>
          </cell>
        </row>
        <row r="65">
          <cell r="D65" t="str">
            <v xml:space="preserve"> 6.1.</v>
          </cell>
          <cell r="E65" t="str">
            <v xml:space="preserve"> CREDITO EXTERNO NETO</v>
          </cell>
          <cell r="H65">
            <v>-281000</v>
          </cell>
          <cell r="I65">
            <v>119500</v>
          </cell>
          <cell r="J65">
            <v>223200</v>
          </cell>
          <cell r="K65">
            <v>1079814</v>
          </cell>
          <cell r="L65">
            <v>1096414</v>
          </cell>
          <cell r="M65">
            <v>2657500</v>
          </cell>
          <cell r="N65">
            <v>3116594</v>
          </cell>
          <cell r="O65">
            <v>1951997.6952539999</v>
          </cell>
          <cell r="P65">
            <v>2246137</v>
          </cell>
          <cell r="Q65">
            <v>2359507</v>
          </cell>
          <cell r="R65">
            <v>2898600.0920546278</v>
          </cell>
          <cell r="S65">
            <v>3315998.5102401618</v>
          </cell>
          <cell r="T65">
            <v>3793502.2939893613</v>
          </cell>
          <cell r="U65">
            <v>-0.64011785822669676</v>
          </cell>
          <cell r="V65">
            <v>0.20609741353782335</v>
          </cell>
          <cell r="W65">
            <v>0.30362859845120577</v>
          </cell>
          <cell r="X65">
            <v>1.2061750177248909</v>
          </cell>
          <cell r="Y65">
            <v>0.88319106357384902</v>
          </cell>
          <cell r="Z65">
            <v>1.864348397081304</v>
          </cell>
          <cell r="AA65">
            <v>2.0308574149766607</v>
          </cell>
          <cell r="AB65">
            <v>1.1076763053084087</v>
          </cell>
        </row>
        <row r="66">
          <cell r="E66" t="str">
            <v xml:space="preserve"> 6.1.1.</v>
          </cell>
          <cell r="F66" t="str">
            <v xml:space="preserve"> Mediano y Largo Plazo</v>
          </cell>
          <cell r="H66">
            <v>-281000</v>
          </cell>
          <cell r="I66">
            <v>119500</v>
          </cell>
          <cell r="J66">
            <v>223200</v>
          </cell>
          <cell r="K66">
            <v>1079814</v>
          </cell>
          <cell r="L66">
            <v>1096414</v>
          </cell>
          <cell r="M66">
            <v>2657500</v>
          </cell>
          <cell r="N66">
            <v>3116594</v>
          </cell>
          <cell r="O66">
            <v>1951997.6952539999</v>
          </cell>
          <cell r="P66">
            <v>2246137</v>
          </cell>
          <cell r="Q66">
            <v>2359507</v>
          </cell>
          <cell r="R66">
            <v>2898600.0920546278</v>
          </cell>
          <cell r="S66">
            <v>3315998.5102401618</v>
          </cell>
          <cell r="T66">
            <v>3793502.2939893613</v>
          </cell>
          <cell r="U66">
            <v>-0.64011785822669676</v>
          </cell>
          <cell r="V66">
            <v>0.20609741353782335</v>
          </cell>
          <cell r="W66">
            <v>0.30362859845120577</v>
          </cell>
          <cell r="X66">
            <v>1.2061750177248909</v>
          </cell>
          <cell r="Y66">
            <v>0.88319106357384902</v>
          </cell>
          <cell r="Z66">
            <v>1.864348397081304</v>
          </cell>
          <cell r="AA66">
            <v>2.0308574149766607</v>
          </cell>
          <cell r="AB66">
            <v>1.1076763053084087</v>
          </cell>
        </row>
        <row r="67">
          <cell r="F67" t="str">
            <v xml:space="preserve"> 6.1.1.1.</v>
          </cell>
          <cell r="G67" t="str">
            <v xml:space="preserve"> Desembolsos</v>
          </cell>
          <cell r="H67">
            <v>397000</v>
          </cell>
          <cell r="I67">
            <v>791500</v>
          </cell>
          <cell r="J67">
            <v>847900</v>
          </cell>
          <cell r="K67">
            <v>1819962</v>
          </cell>
          <cell r="L67">
            <v>1889514</v>
          </cell>
          <cell r="M67">
            <v>3663300</v>
          </cell>
          <cell r="N67">
            <v>4711114</v>
          </cell>
          <cell r="O67">
            <v>4094839</v>
          </cell>
          <cell r="P67">
            <v>7304402</v>
          </cell>
          <cell r="Q67">
            <v>7080917</v>
          </cell>
          <cell r="R67">
            <v>8698743.7070672754</v>
          </cell>
          <cell r="S67">
            <v>9951362.8156789709</v>
          </cell>
          <cell r="T67">
            <v>11384359.055958839</v>
          </cell>
          <cell r="U67">
            <v>0.90436579970106268</v>
          </cell>
          <cell r="V67">
            <v>1.3650719900852486</v>
          </cell>
          <cell r="W67">
            <v>1.1534349848869954</v>
          </cell>
          <cell r="X67">
            <v>2.0329359478656763</v>
          </cell>
          <cell r="Y67">
            <v>1.5220545152631013</v>
          </cell>
          <cell r="Z67">
            <v>2.5699595420613135</v>
          </cell>
          <cell r="AA67">
            <v>3.0698900144517882</v>
          </cell>
          <cell r="AB67">
            <v>2.3236483041864311</v>
          </cell>
        </row>
        <row r="68">
          <cell r="F68" t="str">
            <v xml:space="preserve"> 6.1.1.2.</v>
          </cell>
          <cell r="G68" t="str">
            <v xml:space="preserve"> Amortizaciones</v>
          </cell>
          <cell r="H68">
            <v>678000</v>
          </cell>
          <cell r="I68">
            <v>672000</v>
          </cell>
          <cell r="J68">
            <v>624700</v>
          </cell>
          <cell r="K68">
            <v>740148</v>
          </cell>
          <cell r="L68">
            <v>793100</v>
          </cell>
          <cell r="M68">
            <v>1005800</v>
          </cell>
          <cell r="N68">
            <v>1594520</v>
          </cell>
          <cell r="O68">
            <v>2142841.3047460001</v>
          </cell>
          <cell r="P68">
            <v>5058265</v>
          </cell>
          <cell r="Q68">
            <v>4721410</v>
          </cell>
          <cell r="R68">
            <v>5800143.6150126476</v>
          </cell>
          <cell r="S68">
            <v>6635364.3054388091</v>
          </cell>
          <cell r="T68">
            <v>7590856.7619694779</v>
          </cell>
          <cell r="U68">
            <v>1.5444836579277594</v>
          </cell>
          <cell r="V68">
            <v>1.1589745765474251</v>
          </cell>
          <cell r="W68">
            <v>0.84980638643578965</v>
          </cell>
          <cell r="X68">
            <v>0.82676093014078578</v>
          </cell>
          <cell r="Y68">
            <v>0.63886345168925207</v>
          </cell>
          <cell r="Z68">
            <v>0.70561114498000954</v>
          </cell>
          <cell r="AA68">
            <v>1.0390325994751273</v>
          </cell>
          <cell r="AB68">
            <v>1.2159719988780227</v>
          </cell>
        </row>
        <row r="69">
          <cell r="E69" t="str">
            <v xml:space="preserve"> 6.1.2.</v>
          </cell>
          <cell r="F69" t="str">
            <v xml:space="preserve"> Corto Plazo Neto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D70" t="str">
            <v xml:space="preserve"> 6.2.</v>
          </cell>
          <cell r="E70" t="str">
            <v xml:space="preserve"> CREDITO INTERNO NETO</v>
          </cell>
          <cell r="H70">
            <v>484000</v>
          </cell>
          <cell r="I70">
            <v>235200</v>
          </cell>
          <cell r="J70">
            <v>1755400</v>
          </cell>
          <cell r="K70">
            <v>1790859</v>
          </cell>
          <cell r="L70">
            <v>3517900</v>
          </cell>
          <cell r="M70">
            <v>3985000</v>
          </cell>
          <cell r="N70">
            <v>4804244</v>
          </cell>
          <cell r="O70">
            <v>5272589.5999999996</v>
          </cell>
          <cell r="P70">
            <v>2875616</v>
          </cell>
          <cell r="Q70">
            <v>3462251</v>
          </cell>
          <cell r="R70">
            <v>5794563.2607823871</v>
          </cell>
          <cell r="S70">
            <v>6382305.5733714774</v>
          </cell>
          <cell r="T70">
            <v>6652056.6133574042</v>
          </cell>
          <cell r="U70">
            <v>1.1025517558068372</v>
          </cell>
          <cell r="V70">
            <v>0.40564110179159873</v>
          </cell>
          <cell r="W70">
            <v>2.3879464234822878</v>
          </cell>
          <cell r="X70">
            <v>2.000427282909631</v>
          </cell>
          <cell r="Y70">
            <v>2.8337633800247382</v>
          </cell>
          <cell r="Z70">
            <v>2.7956456678716823</v>
          </cell>
          <cell r="AA70">
            <v>3.130576055385184</v>
          </cell>
          <cell r="AB70">
            <v>2.9919720611020391</v>
          </cell>
        </row>
        <row r="71">
          <cell r="E71" t="str">
            <v xml:space="preserve"> 6.2.1.</v>
          </cell>
          <cell r="F71" t="str">
            <v xml:space="preserve"> Desembolsos</v>
          </cell>
          <cell r="H71">
            <v>722000</v>
          </cell>
          <cell r="I71">
            <v>1633300</v>
          </cell>
          <cell r="J71">
            <v>2510800</v>
          </cell>
          <cell r="K71">
            <v>3874081</v>
          </cell>
          <cell r="L71">
            <v>6918965</v>
          </cell>
          <cell r="M71">
            <v>7708700</v>
          </cell>
          <cell r="N71">
            <v>11396854</v>
          </cell>
          <cell r="O71">
            <v>11729855</v>
          </cell>
          <cell r="P71">
            <v>9900804</v>
          </cell>
          <cell r="Q71">
            <v>12607011</v>
          </cell>
          <cell r="R71">
            <v>14910296.678260127</v>
          </cell>
          <cell r="S71">
            <v>18065715.92827341</v>
          </cell>
          <cell r="T71">
            <v>20784079.36663647</v>
          </cell>
          <cell r="U71">
            <v>1.6447156357283812</v>
          </cell>
          <cell r="V71">
            <v>2.8168946069567102</v>
          </cell>
          <cell r="W71">
            <v>3.4155496639394602</v>
          </cell>
          <cell r="X71">
            <v>4.3274302045006481</v>
          </cell>
          <cell r="Y71">
            <v>5.5734130147738323</v>
          </cell>
          <cell r="Z71">
            <v>5.4079783588262078</v>
          </cell>
          <cell r="AA71">
            <v>7.4265000360349847</v>
          </cell>
          <cell r="AB71">
            <v>6.6561976378320935</v>
          </cell>
        </row>
        <row r="72">
          <cell r="E72" t="str">
            <v xml:space="preserve"> 6.2.2.</v>
          </cell>
          <cell r="F72" t="str">
            <v xml:space="preserve"> Amortizaciones</v>
          </cell>
          <cell r="H72">
            <v>238000</v>
          </cell>
          <cell r="I72">
            <v>1398100</v>
          </cell>
          <cell r="J72">
            <v>755400</v>
          </cell>
          <cell r="K72">
            <v>2083222</v>
          </cell>
          <cell r="L72">
            <v>3401065</v>
          </cell>
          <cell r="M72">
            <v>3723700</v>
          </cell>
          <cell r="N72">
            <v>6592610</v>
          </cell>
          <cell r="O72">
            <v>6457265.4000000004</v>
          </cell>
          <cell r="P72">
            <v>7025188</v>
          </cell>
          <cell r="Q72">
            <v>9144760</v>
          </cell>
          <cell r="R72">
            <v>9115733.41747774</v>
          </cell>
          <cell r="S72">
            <v>11683410.354901932</v>
          </cell>
          <cell r="T72">
            <v>14132022.753279066</v>
          </cell>
          <cell r="U72">
            <v>0.54216387992154391</v>
          </cell>
          <cell r="V72">
            <v>2.4112535051651114</v>
          </cell>
          <cell r="W72">
            <v>1.0276032404571722</v>
          </cell>
          <cell r="X72">
            <v>2.3270029215910171</v>
          </cell>
          <cell r="Y72">
            <v>2.7396496347490937</v>
          </cell>
          <cell r="Z72">
            <v>2.6123326909545255</v>
          </cell>
          <cell r="AA72">
            <v>4.2959239806498006</v>
          </cell>
          <cell r="AB72">
            <v>3.664225576730054</v>
          </cell>
        </row>
        <row r="73">
          <cell r="D73" t="str">
            <v xml:space="preserve"> 6.3.</v>
          </cell>
          <cell r="E73" t="str">
            <v>OTROS RECURSOS</v>
          </cell>
          <cell r="H73">
            <v>31916.83306045772</v>
          </cell>
          <cell r="I73">
            <v>572237</v>
          </cell>
          <cell r="J73">
            <v>-39999.209999999031</v>
          </cell>
          <cell r="K73">
            <v>828831.69</v>
          </cell>
          <cell r="L73">
            <v>-64653.96193857491</v>
          </cell>
          <cell r="M73">
            <v>287577.15788878966</v>
          </cell>
          <cell r="N73">
            <v>-31787.214962400496</v>
          </cell>
          <cell r="O73">
            <v>1814313.8399711698</v>
          </cell>
          <cell r="P73">
            <v>3620179.7428724095</v>
          </cell>
          <cell r="Q73">
            <v>2702202.86521497</v>
          </cell>
          <cell r="R73">
            <v>0</v>
          </cell>
          <cell r="S73">
            <v>1.862645149230957E-9</v>
          </cell>
          <cell r="T73">
            <v>9.3132257461547852E-10</v>
          </cell>
          <cell r="U73">
            <v>7.2706529608680515E-2</v>
          </cell>
          <cell r="V73">
            <v>0.98691686720203708</v>
          </cell>
          <cell r="W73">
            <v>-5.4412652649888704E-2</v>
          </cell>
          <cell r="X73">
            <v>0.9258224827393432</v>
          </cell>
          <cell r="Y73">
            <v>-5.2080511019371445E-2</v>
          </cell>
          <cell r="Z73">
            <v>0.20174751207795374</v>
          </cell>
          <cell r="AA73">
            <v>-2.0713413812594166E-2</v>
          </cell>
          <cell r="AB73">
            <v>1.0295465285719367</v>
          </cell>
        </row>
        <row r="74">
          <cell r="E74" t="str">
            <v xml:space="preserve"> 6.3.1.</v>
          </cell>
          <cell r="F74" t="str">
            <v>Telefonía</v>
          </cell>
          <cell r="H74">
            <v>0</v>
          </cell>
          <cell r="K74">
            <v>90000</v>
          </cell>
          <cell r="L74">
            <v>91614</v>
          </cell>
          <cell r="M74">
            <v>111391</v>
          </cell>
          <cell r="N74">
            <v>138701</v>
          </cell>
          <cell r="O74">
            <v>193889.75599999996</v>
          </cell>
          <cell r="P74">
            <v>215254.33600000001</v>
          </cell>
          <cell r="Q74">
            <v>238515.96599999999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0.10053189863739512</v>
          </cell>
          <cell r="Y74">
            <v>7.3797549190592782E-2</v>
          </cell>
          <cell r="Z74">
            <v>7.8145487224565768E-2</v>
          </cell>
          <cell r="AA74">
            <v>9.0381343965456468E-2</v>
          </cell>
          <cell r="AB74">
            <v>0.11002425314609948</v>
          </cell>
        </row>
        <row r="75">
          <cell r="E75" t="str">
            <v xml:space="preserve"> 6.3.2.</v>
          </cell>
          <cell r="F75" t="str">
            <v>Privatizaciones y concesiones</v>
          </cell>
          <cell r="H75">
            <v>0</v>
          </cell>
          <cell r="I75">
            <v>1412500</v>
          </cell>
          <cell r="J75">
            <v>5900</v>
          </cell>
          <cell r="K75">
            <v>733300</v>
          </cell>
          <cell r="L75">
            <v>429765</v>
          </cell>
          <cell r="M75">
            <v>0</v>
          </cell>
          <cell r="N75">
            <v>1100379</v>
          </cell>
          <cell r="O75">
            <v>4027199</v>
          </cell>
          <cell r="P75">
            <v>625713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2.4360886746625567</v>
          </cell>
          <cell r="W75">
            <v>8.0260247798481822E-3</v>
          </cell>
          <cell r="X75">
            <v>0.81911156967557597</v>
          </cell>
          <cell r="Y75">
            <v>0.34618730464661635</v>
          </cell>
          <cell r="Z75">
            <v>0</v>
          </cell>
          <cell r="AA75">
            <v>0.71703688431492929</v>
          </cell>
          <cell r="AB75">
            <v>2.2852654590256885</v>
          </cell>
        </row>
        <row r="76">
          <cell r="E76" t="str">
            <v xml:space="preserve"> 6.3.3.</v>
          </cell>
          <cell r="F76" t="str">
            <v>Fondo Comunicaciones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E77" t="str">
            <v xml:space="preserve"> 6.3.4.</v>
          </cell>
          <cell r="F77" t="str">
            <v>Faltante</v>
          </cell>
          <cell r="K77">
            <v>76882.689999999944</v>
          </cell>
          <cell r="L77">
            <v>-73746.96193857491</v>
          </cell>
          <cell r="M77">
            <v>19880.157888789661</v>
          </cell>
          <cell r="N77">
            <v>-2662266.2149624005</v>
          </cell>
          <cell r="O77">
            <v>-1693197.9160288302</v>
          </cell>
          <cell r="P77">
            <v>3197389.4068724094</v>
          </cell>
          <cell r="Q77">
            <v>2263686.8992149699</v>
          </cell>
          <cell r="R77">
            <v>0</v>
          </cell>
          <cell r="S77">
            <v>1.862645149230957E-9</v>
          </cell>
          <cell r="T77">
            <v>9.3132257461547852E-10</v>
          </cell>
          <cell r="U77">
            <v>0</v>
          </cell>
          <cell r="V77">
            <v>0</v>
          </cell>
          <cell r="W77">
            <v>0</v>
          </cell>
          <cell r="X77">
            <v>8.5879586645002948E-2</v>
          </cell>
          <cell r="Y77">
            <v>-5.9405167892666581E-2</v>
          </cell>
          <cell r="Z77">
            <v>1.3946769705997458E-2</v>
          </cell>
          <cell r="AA77">
            <v>-1.7348050735187963</v>
          </cell>
          <cell r="AB77">
            <v>-0.96081835359885726</v>
          </cell>
        </row>
        <row r="78">
          <cell r="E78" t="str">
            <v xml:space="preserve"> 6.3.5</v>
          </cell>
          <cell r="F78" t="str">
            <v>Otros</v>
          </cell>
          <cell r="H78">
            <v>31916.83306045772</v>
          </cell>
          <cell r="I78">
            <v>-840263</v>
          </cell>
          <cell r="J78">
            <v>-45899.209999999031</v>
          </cell>
          <cell r="K78">
            <v>-71351</v>
          </cell>
          <cell r="L78">
            <v>-512286</v>
          </cell>
          <cell r="M78">
            <v>156306</v>
          </cell>
          <cell r="N78">
            <v>1391399</v>
          </cell>
          <cell r="O78">
            <v>-713577</v>
          </cell>
          <cell r="P78">
            <v>-418176.99999999988</v>
          </cell>
          <cell r="Q78">
            <v>200000.00000000003</v>
          </cell>
          <cell r="R78">
            <v>0</v>
          </cell>
          <cell r="S78">
            <v>0</v>
          </cell>
          <cell r="T78">
            <v>0</v>
          </cell>
          <cell r="U78">
            <v>7.2706529608680515E-2</v>
          </cell>
          <cell r="V78">
            <v>-1.4491718074605193</v>
          </cell>
          <cell r="W78">
            <v>-6.2438677429736883E-2</v>
          </cell>
          <cell r="X78">
            <v>-7.9700572218630875E-2</v>
          </cell>
          <cell r="Y78">
            <v>-0.41266019696391404</v>
          </cell>
          <cell r="AA78">
            <v>0.90667343142581625</v>
          </cell>
          <cell r="AB78">
            <v>-0.40492483000099416</v>
          </cell>
        </row>
        <row r="79">
          <cell r="D79" t="str">
            <v>DEFICIT REAL / PIB</v>
          </cell>
          <cell r="H79">
            <v>-3.1603309591671266E-3</v>
          </cell>
          <cell r="I79">
            <v>-1.3754837899641425E-2</v>
          </cell>
          <cell r="J79">
            <v>-2.4031833418032847E-2</v>
          </cell>
          <cell r="K79">
            <v>-3.7022883204810376E-2</v>
          </cell>
          <cell r="L79">
            <v>-3.4649302703906509E-2</v>
          </cell>
          <cell r="M79">
            <v>-4.6364839827392555E-2</v>
          </cell>
          <cell r="N79">
            <v>-4.9717682516542537E-2</v>
          </cell>
          <cell r="O79">
            <v>-4.957349150115721E-2</v>
          </cell>
          <cell r="P79">
            <v>-3.5869029695593177E-2</v>
          </cell>
          <cell r="Q79">
            <v>-3.4704210002917429E-2</v>
          </cell>
          <cell r="R79">
            <v>-3.0235718841700957E-2</v>
          </cell>
          <cell r="S79">
            <v>-2.9422795514408354E-2</v>
          </cell>
          <cell r="T79">
            <v>-2.7541089033218849E-2</v>
          </cell>
        </row>
        <row r="80">
          <cell r="D80" t="str">
            <v>PIB NOMINAL</v>
          </cell>
          <cell r="H80">
            <v>43898166</v>
          </cell>
          <cell r="I80">
            <v>57982290</v>
          </cell>
          <cell r="J80">
            <v>73510862</v>
          </cell>
          <cell r="K80">
            <v>89523824</v>
          </cell>
          <cell r="L80">
            <v>124142334</v>
          </cell>
          <cell r="M80">
            <v>142543100</v>
          </cell>
          <cell r="N80">
            <v>153461980</v>
          </cell>
          <cell r="O80">
            <v>176224560</v>
          </cell>
          <cell r="P80">
            <v>204880140</v>
          </cell>
          <cell r="Q80">
            <v>229744394</v>
          </cell>
          <cell r="R80">
            <v>282235705</v>
          </cell>
          <cell r="S80">
            <v>322877647</v>
          </cell>
          <cell r="T80">
            <v>369372028</v>
          </cell>
        </row>
        <row r="82">
          <cell r="H82">
            <v>36504.734179629631</v>
          </cell>
        </row>
        <row r="83">
          <cell r="H83">
            <v>36504.734179629631</v>
          </cell>
        </row>
        <row r="154">
          <cell r="AK154" t="str">
            <v xml:space="preserve">  </v>
          </cell>
        </row>
        <row r="156">
          <cell r="AY156">
            <v>36504.734179629631</v>
          </cell>
        </row>
        <row r="158">
          <cell r="AP158" t="str">
            <v>1998</v>
          </cell>
          <cell r="AU158" t="str">
            <v/>
          </cell>
          <cell r="AW158" t="str">
            <v>PORCENTAJE DEL PIB</v>
          </cell>
          <cell r="AX158" t="str">
            <v/>
          </cell>
          <cell r="AZ158" t="str">
            <v>1998</v>
          </cell>
          <cell r="BB158" t="str">
            <v/>
          </cell>
        </row>
        <row r="159">
          <cell r="AH159" t="str">
            <v>CONCEPTOS</v>
          </cell>
          <cell r="AK159" t="str">
            <v xml:space="preserve">        1993</v>
          </cell>
          <cell r="AL159" t="str">
            <v xml:space="preserve">        1994</v>
          </cell>
          <cell r="AM159" t="str">
            <v xml:space="preserve">        1995</v>
          </cell>
          <cell r="AN159" t="str">
            <v xml:space="preserve">        1996</v>
          </cell>
          <cell r="AO159" t="str">
            <v xml:space="preserve">        1997</v>
          </cell>
          <cell r="AP159" t="str">
            <v>Revisión</v>
          </cell>
          <cell r="AQ159" t="str">
            <v>Con Reforma</v>
          </cell>
          <cell r="AS159" t="str">
            <v xml:space="preserve">        1999</v>
          </cell>
          <cell r="AT159" t="str">
            <v xml:space="preserve">        2000</v>
          </cell>
          <cell r="AU159" t="str">
            <v xml:space="preserve">        1993</v>
          </cell>
          <cell r="AV159" t="str">
            <v xml:space="preserve">        1994</v>
          </cell>
          <cell r="AW159" t="str">
            <v xml:space="preserve">        1995</v>
          </cell>
          <cell r="AX159" t="str">
            <v xml:space="preserve">        1996</v>
          </cell>
          <cell r="AY159" t="str">
            <v xml:space="preserve">        1997</v>
          </cell>
          <cell r="AZ159" t="str">
            <v>Revisión</v>
          </cell>
          <cell r="BA159" t="str">
            <v>Con Reforma</v>
          </cell>
          <cell r="BB159" t="str">
            <v xml:space="preserve">        2000</v>
          </cell>
        </row>
        <row r="160">
          <cell r="AP160" t="str">
            <v>Sin Reforma</v>
          </cell>
          <cell r="AZ160" t="str">
            <v>Sin Reforma</v>
          </cell>
        </row>
        <row r="162">
          <cell r="AK162">
            <v>5907600.3079954172</v>
          </cell>
          <cell r="AL162">
            <v>7700800</v>
          </cell>
          <cell r="AM162">
            <v>9523699.209999999</v>
          </cell>
          <cell r="AN162">
            <v>12048768</v>
          </cell>
          <cell r="AO162">
            <v>15287795.690864535</v>
          </cell>
          <cell r="AP162">
            <v>16883418</v>
          </cell>
          <cell r="AQ162">
            <v>17191608</v>
          </cell>
          <cell r="AS162">
            <v>20104461</v>
          </cell>
          <cell r="AT162">
            <v>22954281.374545835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>
            <v>13.458728036460998</v>
          </cell>
          <cell r="AY162">
            <v>12.314731967955858</v>
          </cell>
          <cell r="AZ162">
            <v>11.844430210932694</v>
          </cell>
          <cell r="BA162">
            <v>12.060638501618106</v>
          </cell>
          <cell r="BB162" t="e">
            <v>#DIV/0!</v>
          </cell>
        </row>
        <row r="163">
          <cell r="AH163" t="str">
            <v>INGRESOS CORRIENTES</v>
          </cell>
          <cell r="AK163">
            <v>5263700.6850998439</v>
          </cell>
          <cell r="AL163">
            <v>6861486</v>
          </cell>
          <cell r="AM163">
            <v>8461545.209999999</v>
          </cell>
          <cell r="AN163">
            <v>10503503</v>
          </cell>
          <cell r="AO163">
            <v>13687699.342834629</v>
          </cell>
          <cell r="AP163">
            <v>15006976</v>
          </cell>
          <cell r="AQ163">
            <v>14966094</v>
          </cell>
          <cell r="AS163">
            <v>16400237</v>
          </cell>
          <cell r="AT163">
            <v>20121494.774545837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>
            <v>11.732634432595283</v>
          </cell>
          <cell r="AY163">
            <v>11.025811181248315</v>
          </cell>
          <cell r="AZ163">
            <v>10.528026961669838</v>
          </cell>
          <cell r="BA163">
            <v>10.499346513440496</v>
          </cell>
          <cell r="BB163" t="e">
            <v>#DIV/0!</v>
          </cell>
        </row>
        <row r="164">
          <cell r="AH164" t="str">
            <v xml:space="preserve">  1.1.1.</v>
          </cell>
          <cell r="AI164" t="str">
            <v>TRIBUTARIOS</v>
          </cell>
          <cell r="AK164">
            <v>5051354.6850998439</v>
          </cell>
          <cell r="AL164">
            <v>6731364</v>
          </cell>
          <cell r="AM164">
            <v>8229679.2799999993</v>
          </cell>
          <cell r="AN164">
            <v>10171715</v>
          </cell>
          <cell r="AO164">
            <v>13148299.554000001</v>
          </cell>
          <cell r="AP164">
            <v>14825238</v>
          </cell>
          <cell r="AQ164">
            <v>14784356</v>
          </cell>
          <cell r="AS164">
            <v>16128233</v>
          </cell>
          <cell r="AT164">
            <v>19382413.840017654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>
            <v>11.362020237205238</v>
          </cell>
          <cell r="AY164">
            <v>10.591310095716423</v>
          </cell>
          <cell r="AZ164">
            <v>10.400530085286485</v>
          </cell>
          <cell r="BA164">
            <v>10.371849637057142</v>
          </cell>
          <cell r="BB164" t="e">
            <v>#DIV/0!</v>
          </cell>
        </row>
        <row r="165">
          <cell r="AI165" t="str">
            <v>Renta</v>
          </cell>
          <cell r="AK165">
            <v>2053778</v>
          </cell>
          <cell r="AL165">
            <v>2726730</v>
          </cell>
          <cell r="AM165">
            <v>3257473</v>
          </cell>
          <cell r="AN165">
            <v>3637291</v>
          </cell>
          <cell r="AO165">
            <v>5081160.7374290004</v>
          </cell>
          <cell r="AP165">
            <v>5764752</v>
          </cell>
          <cell r="AQ165">
            <v>5764752</v>
          </cell>
          <cell r="AS165">
            <v>6035064</v>
          </cell>
          <cell r="AT165">
            <v>6761800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>
            <v>4.0629307791856615</v>
          </cell>
          <cell r="AY165">
            <v>4.0930120883896057</v>
          </cell>
          <cell r="AZ165">
            <v>4.044216801795387</v>
          </cell>
          <cell r="BA165">
            <v>4.044216801795387</v>
          </cell>
          <cell r="BB165" t="e">
            <v>#DIV/0!</v>
          </cell>
        </row>
        <row r="166">
          <cell r="AI166" t="str">
            <v>Ventas internas</v>
          </cell>
          <cell r="AK166">
            <v>1270304</v>
          </cell>
          <cell r="AL166">
            <v>1688410</v>
          </cell>
          <cell r="AM166">
            <v>2064330</v>
          </cell>
          <cell r="AN166">
            <v>2804742</v>
          </cell>
          <cell r="AO166">
            <v>3829700</v>
          </cell>
          <cell r="AP166">
            <v>4037970</v>
          </cell>
          <cell r="AQ166">
            <v>4037970</v>
          </cell>
          <cell r="AS166">
            <v>3993819</v>
          </cell>
          <cell r="AT166">
            <v>5222366.5599999996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>
            <v>3.1329559827560542</v>
          </cell>
          <cell r="AY166">
            <v>3.084926693902823</v>
          </cell>
          <cell r="AZ166">
            <v>2.8328063582172689</v>
          </cell>
          <cell r="BA166">
            <v>2.8328063582172689</v>
          </cell>
          <cell r="BB166" t="e">
            <v>#DIV/0!</v>
          </cell>
        </row>
        <row r="167">
          <cell r="AI167" t="str">
            <v>Ventas externas</v>
          </cell>
          <cell r="AK167">
            <v>811677</v>
          </cell>
          <cell r="AL167">
            <v>1083655</v>
          </cell>
          <cell r="AM167">
            <v>1412000.57</v>
          </cell>
          <cell r="AN167">
            <v>1378928.75</v>
          </cell>
          <cell r="AO167">
            <v>2006900</v>
          </cell>
          <cell r="AP167">
            <v>2368507</v>
          </cell>
          <cell r="AQ167">
            <v>2368507</v>
          </cell>
          <cell r="AS167">
            <v>1867124</v>
          </cell>
          <cell r="AT167">
            <v>2764967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>
            <v>1.5402925035909993</v>
          </cell>
          <cell r="AY167">
            <v>1.6166121059074015</v>
          </cell>
          <cell r="AZ167">
            <v>1.6616076120134893</v>
          </cell>
          <cell r="BA167">
            <v>1.6616076120134893</v>
          </cell>
          <cell r="BB167" t="e">
            <v>#DIV/0!</v>
          </cell>
        </row>
        <row r="168">
          <cell r="AI168" t="str">
            <v>Aduanas</v>
          </cell>
          <cell r="AK168">
            <v>508123</v>
          </cell>
          <cell r="AL168">
            <v>718041</v>
          </cell>
          <cell r="AM168">
            <v>868730.35</v>
          </cell>
          <cell r="AN168">
            <v>912710</v>
          </cell>
          <cell r="AO168">
            <v>1240900</v>
          </cell>
          <cell r="AP168">
            <v>1646641</v>
          </cell>
          <cell r="AQ168">
            <v>1646641</v>
          </cell>
          <cell r="AS168">
            <v>1360239</v>
          </cell>
          <cell r="AT168">
            <v>2110784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>
            <v>1.0195163245037433</v>
          </cell>
          <cell r="AY168">
            <v>0.99957843550774539</v>
          </cell>
          <cell r="AZ168">
            <v>1.1551881501103878</v>
          </cell>
          <cell r="BA168">
            <v>1.1551881501103878</v>
          </cell>
          <cell r="BB168" t="e">
            <v>#DIV/0!</v>
          </cell>
        </row>
        <row r="169">
          <cell r="AI169" t="str">
            <v>Gasolina</v>
          </cell>
          <cell r="AK169">
            <v>319997.68509984389</v>
          </cell>
          <cell r="AL169">
            <v>405857</v>
          </cell>
          <cell r="AM169">
            <v>465782.39</v>
          </cell>
          <cell r="AN169">
            <v>637180.5</v>
          </cell>
          <cell r="AO169">
            <v>636400</v>
          </cell>
          <cell r="AP169">
            <v>641768</v>
          </cell>
          <cell r="AQ169">
            <v>421768</v>
          </cell>
          <cell r="AS169">
            <v>799292</v>
          </cell>
          <cell r="AT169">
            <v>939040.28001765453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>
            <v>0.71174406044138594</v>
          </cell>
          <cell r="AY169">
            <v>0.51263737316232505</v>
          </cell>
          <cell r="AZ169">
            <v>0.45022733474998089</v>
          </cell>
          <cell r="BA169">
            <v>0.29588805070185792</v>
          </cell>
          <cell r="BB169" t="e">
            <v>#DIV/0!</v>
          </cell>
        </row>
        <row r="170">
          <cell r="AI170" t="str">
            <v>Resto</v>
          </cell>
          <cell r="AK170">
            <v>87475</v>
          </cell>
          <cell r="AL170">
            <v>108671</v>
          </cell>
          <cell r="AM170">
            <v>161362.96999999997</v>
          </cell>
          <cell r="AN170">
            <v>171960</v>
          </cell>
          <cell r="AO170">
            <v>278838.596571</v>
          </cell>
          <cell r="AP170">
            <v>365600</v>
          </cell>
          <cell r="AQ170">
            <v>365600</v>
          </cell>
          <cell r="AS170">
            <v>1185151</v>
          </cell>
          <cell r="AT170">
            <v>1583456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>
            <v>0.19208294766318293</v>
          </cell>
          <cell r="AY170">
            <v>0.22461201395730163</v>
          </cell>
          <cell r="AZ170">
            <v>0.25648382839997164</v>
          </cell>
          <cell r="BA170">
            <v>0.25648382839997164</v>
          </cell>
          <cell r="BB170" t="e">
            <v>#DIV/0!</v>
          </cell>
        </row>
        <row r="171">
          <cell r="AI171" t="str">
            <v>Reforma y Racionalización Tributarias</v>
          </cell>
          <cell r="AK171">
            <v>0</v>
          </cell>
          <cell r="AL171">
            <v>0</v>
          </cell>
          <cell r="AM171">
            <v>0</v>
          </cell>
          <cell r="AN171">
            <v>628902.75</v>
          </cell>
          <cell r="AO171">
            <v>74400.22</v>
          </cell>
          <cell r="AP171">
            <v>0</v>
          </cell>
          <cell r="AQ171">
            <v>179118</v>
          </cell>
          <cell r="AS171">
            <v>887544</v>
          </cell>
          <cell r="AT171">
            <v>0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>
            <v>0.70249763906421159</v>
          </cell>
          <cell r="AY171">
            <v>5.9931384889219175E-2</v>
          </cell>
          <cell r="AZ171">
            <v>0</v>
          </cell>
          <cell r="BA171">
            <v>0.12565883581878043</v>
          </cell>
          <cell r="BB171" t="e">
            <v>#DIV/0!</v>
          </cell>
        </row>
        <row r="172">
          <cell r="AH172" t="str">
            <v xml:space="preserve">  1.1.2.</v>
          </cell>
          <cell r="AI172" t="str">
            <v>NO TRIBUTARIOS</v>
          </cell>
          <cell r="AK172">
            <v>212346</v>
          </cell>
          <cell r="AL172">
            <v>130122</v>
          </cell>
          <cell r="AM172">
            <v>231865.93</v>
          </cell>
          <cell r="AN172">
            <v>331788</v>
          </cell>
          <cell r="AO172">
            <v>539399.78883462772</v>
          </cell>
          <cell r="AP172">
            <v>181738</v>
          </cell>
          <cell r="AQ172">
            <v>181738</v>
          </cell>
          <cell r="AS172">
            <v>272004</v>
          </cell>
          <cell r="AT172">
            <v>739080.93452818377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>
            <v>0.37061419539004498</v>
          </cell>
          <cell r="AY172">
            <v>0.43450108553189259</v>
          </cell>
          <cell r="AZ172">
            <v>0.12749687638335352</v>
          </cell>
          <cell r="BA172">
            <v>0.12749687638335352</v>
          </cell>
          <cell r="BB172" t="e">
            <v>#DIV/0!</v>
          </cell>
        </row>
        <row r="173">
          <cell r="AI173" t="str">
            <v>Contribución hidrocarburos</v>
          </cell>
          <cell r="AK173">
            <v>92000</v>
          </cell>
          <cell r="AL173">
            <v>115700</v>
          </cell>
          <cell r="AM173">
            <v>172307.49</v>
          </cell>
          <cell r="AN173">
            <v>267843</v>
          </cell>
          <cell r="AO173">
            <v>278800</v>
          </cell>
          <cell r="AP173">
            <v>41269</v>
          </cell>
          <cell r="AQ173">
            <v>41269</v>
          </cell>
          <cell r="AS173">
            <v>14000</v>
          </cell>
          <cell r="AT173">
            <v>58186.551473012805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>
            <v>0.29918628140817577</v>
          </cell>
          <cell r="AY173">
            <v>0.22458092337783822</v>
          </cell>
          <cell r="AZ173">
            <v>2.8951945060827218E-2</v>
          </cell>
          <cell r="BA173">
            <v>2.8951945060827218E-2</v>
          </cell>
          <cell r="BB173" t="e">
            <v>#DIV/0!</v>
          </cell>
        </row>
        <row r="174">
          <cell r="AI174" t="str">
            <v xml:space="preserve">Resto </v>
          </cell>
          <cell r="AK174">
            <v>120346</v>
          </cell>
          <cell r="AL174">
            <v>14422</v>
          </cell>
          <cell r="AM174">
            <v>59558.44</v>
          </cell>
          <cell r="AN174">
            <v>63945</v>
          </cell>
          <cell r="AO174">
            <v>260599.78883462772</v>
          </cell>
          <cell r="AP174">
            <v>140469</v>
          </cell>
          <cell r="AQ174">
            <v>140469</v>
          </cell>
          <cell r="AS174">
            <v>258004</v>
          </cell>
          <cell r="AT174">
            <v>680894.383055171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>
            <v>7.1427913981869234E-2</v>
          </cell>
          <cell r="AY174">
            <v>0.20992016215405432</v>
          </cell>
          <cell r="AZ174">
            <v>9.85449313225263E-2</v>
          </cell>
          <cell r="BA174">
            <v>9.85449313225263E-2</v>
          </cell>
          <cell r="BB174" t="e">
            <v>#DIV/0!</v>
          </cell>
        </row>
        <row r="175">
          <cell r="AH175" t="str">
            <v>CONTRIBUCIONES PARAFISCALES</v>
          </cell>
          <cell r="AK175">
            <v>81799.62289557296</v>
          </cell>
          <cell r="AL175">
            <v>219100</v>
          </cell>
          <cell r="AM175">
            <v>259554</v>
          </cell>
          <cell r="AS175">
            <v>0</v>
          </cell>
          <cell r="AT175">
            <v>0</v>
          </cell>
          <cell r="AU175" t="e">
            <v>#DIV/0!</v>
          </cell>
          <cell r="AV175" t="e">
            <v>#DIV/0!</v>
          </cell>
          <cell r="AW175" t="e">
            <v>#DIV/0!</v>
          </cell>
        </row>
        <row r="176">
          <cell r="AH176" t="str">
            <v>FONDOS ESPECIALES</v>
          </cell>
          <cell r="AK176">
            <v>0</v>
          </cell>
          <cell r="AL176">
            <v>0</v>
          </cell>
          <cell r="AM176">
            <v>0</v>
          </cell>
          <cell r="AN176">
            <v>400315</v>
          </cell>
          <cell r="AO176">
            <v>382093.34802990541</v>
          </cell>
          <cell r="AP176">
            <v>386363</v>
          </cell>
          <cell r="AQ176">
            <v>306363</v>
          </cell>
          <cell r="AS176">
            <v>539961</v>
          </cell>
          <cell r="AT176">
            <v>604451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>
            <v>0.44716030003365359</v>
          </cell>
          <cell r="AY176">
            <v>0.30778650257204399</v>
          </cell>
          <cell r="AZ176">
            <v>0.27104994910311336</v>
          </cell>
          <cell r="BA176">
            <v>0.21492657308561414</v>
          </cell>
          <cell r="BB176" t="e">
            <v>#DIV/0!</v>
          </cell>
        </row>
        <row r="177">
          <cell r="AH177" t="str">
            <v>OTROS DE CAPITAL</v>
          </cell>
          <cell r="AK177">
            <v>562100</v>
          </cell>
          <cell r="AL177">
            <v>620214</v>
          </cell>
          <cell r="AM177">
            <v>802600</v>
          </cell>
          <cell r="AN177">
            <v>1144950</v>
          </cell>
          <cell r="AO177">
            <v>1218003</v>
          </cell>
          <cell r="AP177">
            <v>1490079</v>
          </cell>
          <cell r="AQ177">
            <v>1919151</v>
          </cell>
          <cell r="AS177">
            <v>3164263</v>
          </cell>
          <cell r="AT177">
            <v>2228335.5999999996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>
            <v>1.2789333038320616</v>
          </cell>
          <cell r="AY177">
            <v>0.98113428413549886</v>
          </cell>
          <cell r="AZ177">
            <v>1.0453533001597413</v>
          </cell>
          <cell r="BA177">
            <v>1.3463654150919968</v>
          </cell>
          <cell r="BB177" t="e">
            <v>#DIV/0!</v>
          </cell>
        </row>
        <row r="178">
          <cell r="AH178" t="str">
            <v>Rendimientos financieros</v>
          </cell>
          <cell r="AK178">
            <v>121900</v>
          </cell>
          <cell r="AL178">
            <v>125100</v>
          </cell>
          <cell r="AM178">
            <v>141300</v>
          </cell>
          <cell r="AN178">
            <v>293738</v>
          </cell>
          <cell r="AO178">
            <v>318811.99</v>
          </cell>
          <cell r="AP178">
            <v>291800</v>
          </cell>
          <cell r="AQ178">
            <v>291800</v>
          </cell>
          <cell r="AS178">
            <v>320558</v>
          </cell>
          <cell r="AT178">
            <v>494497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>
            <v>0.3281115426883463</v>
          </cell>
          <cell r="AY178">
            <v>0.25681166104062458</v>
          </cell>
          <cell r="AZ178">
            <v>0.2047100140238286</v>
          </cell>
          <cell r="BA178">
            <v>0.2047100140238286</v>
          </cell>
          <cell r="BB178" t="e">
            <v>#DIV/0!</v>
          </cell>
        </row>
        <row r="179">
          <cell r="AH179" t="str">
            <v>Excedentes financieros</v>
          </cell>
          <cell r="AK179">
            <v>154960</v>
          </cell>
          <cell r="AL179">
            <v>220000</v>
          </cell>
          <cell r="AM179">
            <v>428800</v>
          </cell>
          <cell r="AN179">
            <v>550000</v>
          </cell>
          <cell r="AO179">
            <v>635803</v>
          </cell>
          <cell r="AP179">
            <v>712766</v>
          </cell>
          <cell r="AQ179">
            <v>1141838</v>
          </cell>
          <cell r="AS179">
            <v>2645009</v>
          </cell>
          <cell r="AT179">
            <v>1515273.0000000002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>
            <v>0.61436160278408125</v>
          </cell>
          <cell r="AY179">
            <v>0.51215647355236615</v>
          </cell>
          <cell r="AZ179">
            <v>0.50003542788111111</v>
          </cell>
          <cell r="BA179">
            <v>0.80104754281336665</v>
          </cell>
          <cell r="BB179" t="e">
            <v>#DIV/0!</v>
          </cell>
        </row>
        <row r="180">
          <cell r="AI180" t="str">
            <v>Ecopetrol</v>
          </cell>
          <cell r="AK180">
            <v>110000</v>
          </cell>
          <cell r="AL180">
            <v>139000</v>
          </cell>
          <cell r="AM180">
            <v>194020</v>
          </cell>
          <cell r="AN180">
            <v>226224</v>
          </cell>
          <cell r="AO180">
            <v>223000</v>
          </cell>
          <cell r="AP180">
            <v>279000</v>
          </cell>
          <cell r="AQ180">
            <v>708072</v>
          </cell>
          <cell r="AS180">
            <v>279000</v>
          </cell>
          <cell r="AT180">
            <v>674000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>
            <v>0.25269698041495636</v>
          </cell>
          <cell r="AY180">
            <v>0.17963251762287635</v>
          </cell>
          <cell r="AZ180">
            <v>0.19573027386102868</v>
          </cell>
          <cell r="BA180">
            <v>0.49674238879328431</v>
          </cell>
          <cell r="BB180" t="e">
            <v>#DIV/0!</v>
          </cell>
        </row>
        <row r="181">
          <cell r="AI181" t="str">
            <v>Resto</v>
          </cell>
          <cell r="AK181">
            <v>44960</v>
          </cell>
          <cell r="AL181">
            <v>81000</v>
          </cell>
          <cell r="AM181">
            <v>234780</v>
          </cell>
          <cell r="AN181">
            <v>323776</v>
          </cell>
          <cell r="AO181">
            <v>412803</v>
          </cell>
          <cell r="AP181">
            <v>433766</v>
          </cell>
          <cell r="AQ181">
            <v>433766</v>
          </cell>
          <cell r="AS181">
            <v>2366009</v>
          </cell>
          <cell r="AT181">
            <v>841273.00000000023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>
            <v>0.36166462236912489</v>
          </cell>
          <cell r="AY181">
            <v>0.3325239559294898</v>
          </cell>
          <cell r="AZ181">
            <v>0.30430515402008235</v>
          </cell>
          <cell r="BA181">
            <v>0.30430515402008235</v>
          </cell>
          <cell r="BB181" t="e">
            <v>#DIV/0!</v>
          </cell>
        </row>
        <row r="182">
          <cell r="AH182" t="str">
            <v>Recuperación de cartera</v>
          </cell>
          <cell r="AK182">
            <v>66700</v>
          </cell>
          <cell r="AL182">
            <v>55200</v>
          </cell>
          <cell r="AM182">
            <v>5900</v>
          </cell>
          <cell r="AN182">
            <v>8100</v>
          </cell>
          <cell r="AO182">
            <v>75800</v>
          </cell>
          <cell r="AP182">
            <v>75100</v>
          </cell>
          <cell r="AQ182">
            <v>75100</v>
          </cell>
          <cell r="AS182">
            <v>3481</v>
          </cell>
          <cell r="AT182">
            <v>3829.1000000000004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>
            <v>9.0478708773655617E-3</v>
          </cell>
          <cell r="AY182">
            <v>6.1058945452080841E-2</v>
          </cell>
          <cell r="AZ182">
            <v>5.2685819236427442E-2</v>
          </cell>
          <cell r="BA182">
            <v>5.2685819236427442E-2</v>
          </cell>
          <cell r="BB182" t="e">
            <v>#DIV/0!</v>
          </cell>
        </row>
        <row r="183">
          <cell r="AH183" t="str">
            <v>Reintegros y recursos no apropiados</v>
          </cell>
          <cell r="AK183">
            <v>78400</v>
          </cell>
          <cell r="AL183">
            <v>171400</v>
          </cell>
          <cell r="AM183">
            <v>226600</v>
          </cell>
          <cell r="AN183">
            <v>192000</v>
          </cell>
          <cell r="AO183">
            <v>83188.009999999995</v>
          </cell>
          <cell r="AP183">
            <v>199903</v>
          </cell>
          <cell r="AQ183">
            <v>199903</v>
          </cell>
          <cell r="AS183">
            <v>190017</v>
          </cell>
          <cell r="AT183">
            <v>209018.7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>
            <v>0.21446805042644293</v>
          </cell>
          <cell r="AY183">
            <v>6.7010186871466426E-2</v>
          </cell>
          <cell r="AZ183">
            <v>0.14024039045032696</v>
          </cell>
          <cell r="BA183">
            <v>0.14024039045032696</v>
          </cell>
          <cell r="BB183" t="e">
            <v>#DIV/0!</v>
          </cell>
        </row>
        <row r="184">
          <cell r="AH184" t="str">
            <v xml:space="preserve">Resto </v>
          </cell>
          <cell r="AK184">
            <v>140140</v>
          </cell>
          <cell r="AL184">
            <v>48514</v>
          </cell>
          <cell r="AM184">
            <v>0</v>
          </cell>
          <cell r="AN184">
            <v>101112</v>
          </cell>
          <cell r="AO184">
            <v>104400</v>
          </cell>
          <cell r="AP184">
            <v>210510</v>
          </cell>
          <cell r="AQ184">
            <v>210510</v>
          </cell>
          <cell r="AS184">
            <v>5198</v>
          </cell>
          <cell r="AT184">
            <v>5717.8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>
            <v>0.11294423705582549</v>
          </cell>
          <cell r="AY184">
            <v>8.4097017218960943E-2</v>
          </cell>
          <cell r="AZ184">
            <v>0.14768164856804714</v>
          </cell>
          <cell r="BA184">
            <v>0.14768164856804714</v>
          </cell>
          <cell r="BB184" t="e">
            <v>#DIV/0!</v>
          </cell>
        </row>
        <row r="185">
          <cell r="AK185">
            <v>0</v>
          </cell>
          <cell r="AL185">
            <v>0</v>
          </cell>
          <cell r="AM185">
            <v>0</v>
          </cell>
          <cell r="AS185">
            <v>0</v>
          </cell>
          <cell r="AT185">
            <v>0</v>
          </cell>
        </row>
        <row r="186">
          <cell r="AK186">
            <v>6046333.0410558749</v>
          </cell>
          <cell r="AL186">
            <v>8498337</v>
          </cell>
          <cell r="AM186">
            <v>11290300</v>
          </cell>
          <cell r="AN186">
            <v>15363198.08</v>
          </cell>
          <cell r="AO186">
            <v>19589241</v>
          </cell>
          <cell r="AP186">
            <v>23492406</v>
          </cell>
          <cell r="AQ186">
            <v>23492406</v>
          </cell>
          <cell r="AS186">
            <v>27734235</v>
          </cell>
          <cell r="AT186">
            <v>31690348.102001004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>
            <v>17.161016356942035</v>
          </cell>
          <cell r="AY186">
            <v>15.779662238346509</v>
          </cell>
          <cell r="AZ186">
            <v>16.48091419367195</v>
          </cell>
          <cell r="BA186">
            <v>16.48091419367195</v>
          </cell>
          <cell r="BB186" t="e">
            <v>#DIV/0!</v>
          </cell>
        </row>
        <row r="187">
          <cell r="AH187" t="str">
            <v xml:space="preserve"> PAGOS CORRIENTES</v>
          </cell>
          <cell r="AK187">
            <v>5073285.0410558749</v>
          </cell>
          <cell r="AL187">
            <v>7159337</v>
          </cell>
          <cell r="AM187">
            <v>9544400</v>
          </cell>
          <cell r="AN187">
            <v>13046998.08</v>
          </cell>
          <cell r="AO187">
            <v>16419841</v>
          </cell>
          <cell r="AP187">
            <v>21212186</v>
          </cell>
          <cell r="AQ187">
            <v>21212186</v>
          </cell>
          <cell r="AS187">
            <v>25711137</v>
          </cell>
          <cell r="AT187">
            <v>29337897.772421002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>
            <v>14.573772094453874</v>
          </cell>
          <cell r="AY187">
            <v>13.226625012544069</v>
          </cell>
          <cell r="AZ187">
            <v>14.881243637889172</v>
          </cell>
          <cell r="BA187">
            <v>14.881243637889172</v>
          </cell>
          <cell r="BB187" t="e">
            <v>#DIV/0!</v>
          </cell>
        </row>
        <row r="188">
          <cell r="AH188" t="str">
            <v xml:space="preserve"> 2.1.1.</v>
          </cell>
          <cell r="AI188" t="str">
            <v xml:space="preserve"> Interes deuda Externa</v>
          </cell>
          <cell r="AK188">
            <v>338748</v>
          </cell>
          <cell r="AL188">
            <v>375230</v>
          </cell>
          <cell r="AM188">
            <v>383400</v>
          </cell>
          <cell r="AN188">
            <v>467078</v>
          </cell>
          <cell r="AO188">
            <v>617500</v>
          </cell>
          <cell r="AP188">
            <v>889000</v>
          </cell>
          <cell r="AQ188">
            <v>889000</v>
          </cell>
          <cell r="AS188">
            <v>1417360</v>
          </cell>
          <cell r="AT188">
            <v>2280777.8724210002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>
            <v>0.52173597946396932</v>
          </cell>
          <cell r="AY188">
            <v>0.49741291314854769</v>
          </cell>
          <cell r="AZ188">
            <v>0.62367101599446062</v>
          </cell>
          <cell r="BA188">
            <v>0.62367101599446062</v>
          </cell>
          <cell r="BB188" t="e">
            <v>#DIV/0!</v>
          </cell>
        </row>
        <row r="189">
          <cell r="AH189" t="str">
            <v xml:space="preserve"> 2.1.2.</v>
          </cell>
          <cell r="AI189" t="str">
            <v xml:space="preserve"> Interes deuda Interna</v>
          </cell>
          <cell r="AK189">
            <v>243638</v>
          </cell>
          <cell r="AL189">
            <v>404920</v>
          </cell>
          <cell r="AM189">
            <v>652700</v>
          </cell>
          <cell r="AN189">
            <v>1411444</v>
          </cell>
          <cell r="AO189">
            <v>1832800</v>
          </cell>
          <cell r="AP189">
            <v>3201700</v>
          </cell>
          <cell r="AQ189">
            <v>3201700</v>
          </cell>
          <cell r="AS189">
            <v>3535289</v>
          </cell>
          <cell r="AT189">
            <v>4814374.9000000004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>
            <v>1.5766127237817722</v>
          </cell>
          <cell r="AY189">
            <v>1.4763698578439808</v>
          </cell>
          <cell r="AZ189">
            <v>2.2461276624403426</v>
          </cell>
          <cell r="BA189">
            <v>2.2461276624403426</v>
          </cell>
          <cell r="BB189" t="e">
            <v>#DIV/0!</v>
          </cell>
        </row>
        <row r="190">
          <cell r="AH190" t="str">
            <v xml:space="preserve"> 2.1.3.</v>
          </cell>
          <cell r="AI190" t="str">
            <v xml:space="preserve"> Otros</v>
          </cell>
          <cell r="AK190">
            <v>4490899.0410558749</v>
          </cell>
          <cell r="AL190">
            <v>6379187</v>
          </cell>
          <cell r="AM190">
            <v>8508300</v>
          </cell>
          <cell r="AN190">
            <v>11168476.08</v>
          </cell>
          <cell r="AO190">
            <v>13969541</v>
          </cell>
          <cell r="AP190">
            <v>17121486</v>
          </cell>
          <cell r="AQ190">
            <v>17121486</v>
          </cell>
          <cell r="AS190">
            <v>20758488</v>
          </cell>
          <cell r="AT190">
            <v>22242745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>
            <v>12.475423391208132</v>
          </cell>
          <cell r="AY190">
            <v>11.252842241551541</v>
          </cell>
          <cell r="AZ190">
            <v>12.011444959454369</v>
          </cell>
          <cell r="BA190">
            <v>12.011444959454369</v>
          </cell>
          <cell r="BB190" t="e">
            <v>#DIV/0!</v>
          </cell>
        </row>
        <row r="191">
          <cell r="AI191" t="str">
            <v xml:space="preserve"> 2.1.3.1.</v>
          </cell>
          <cell r="AJ191" t="str">
            <v xml:space="preserve"> Servicios Personales</v>
          </cell>
          <cell r="AK191">
            <v>1092593.0410558751</v>
          </cell>
          <cell r="AL191">
            <v>1525331</v>
          </cell>
          <cell r="AM191">
            <v>1946082.4</v>
          </cell>
          <cell r="AN191">
            <v>2377977.85</v>
          </cell>
          <cell r="AO191">
            <v>2848199.6999999997</v>
          </cell>
          <cell r="AP191">
            <v>3547894.0000000005</v>
          </cell>
          <cell r="AQ191">
            <v>3547894.0000000005</v>
          </cell>
          <cell r="AS191">
            <v>4084291.9999999995</v>
          </cell>
          <cell r="AT191">
            <v>4453811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>
            <v>2.6562514242018973</v>
          </cell>
          <cell r="AY191">
            <v>2.2943017166086146</v>
          </cell>
          <cell r="AZ191">
            <v>2.4889973629028694</v>
          </cell>
          <cell r="BA191">
            <v>2.4889973629028694</v>
          </cell>
          <cell r="BB191" t="e">
            <v>#DIV/0!</v>
          </cell>
        </row>
        <row r="192">
          <cell r="AI192" t="str">
            <v xml:space="preserve"> 2.1.3.2.</v>
          </cell>
          <cell r="AJ192" t="str">
            <v>Operación Comercial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S192">
            <v>0</v>
          </cell>
          <cell r="AT192">
            <v>0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 t="e">
            <v>#DIV/0!</v>
          </cell>
        </row>
        <row r="193">
          <cell r="AI193" t="str">
            <v xml:space="preserve"> 2.1.3.3.</v>
          </cell>
          <cell r="AJ193" t="str">
            <v xml:space="preserve"> Transferencias</v>
          </cell>
          <cell r="AK193">
            <v>3000623</v>
          </cell>
          <cell r="AL193">
            <v>4254181</v>
          </cell>
          <cell r="AM193">
            <v>5837260.2000000002</v>
          </cell>
          <cell r="AN193">
            <v>7937416.0999999996</v>
          </cell>
          <cell r="AO193">
            <v>9799363</v>
          </cell>
          <cell r="AP193">
            <v>12259100</v>
          </cell>
          <cell r="AQ193">
            <v>12259100</v>
          </cell>
          <cell r="AS193">
            <v>15462616</v>
          </cell>
          <cell r="AT193">
            <v>16633000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>
            <v>8.8662612312003102</v>
          </cell>
          <cell r="AY193">
            <v>7.8936513308989351</v>
          </cell>
          <cell r="AZ193">
            <v>8.6002759867015666</v>
          </cell>
          <cell r="BA193">
            <v>8.6002759867015666</v>
          </cell>
          <cell r="BB193" t="e">
            <v>#DIV/0!</v>
          </cell>
        </row>
        <row r="194">
          <cell r="AI194" t="str">
            <v xml:space="preserve"> 2.1.3.4.</v>
          </cell>
          <cell r="AJ194" t="str">
            <v>Gastos Generales y otros</v>
          </cell>
          <cell r="AK194">
            <v>397683</v>
          </cell>
          <cell r="AL194">
            <v>599675</v>
          </cell>
          <cell r="AM194">
            <v>724957.4</v>
          </cell>
          <cell r="AN194">
            <v>853082.13</v>
          </cell>
          <cell r="AO194">
            <v>1321978.2999999998</v>
          </cell>
          <cell r="AP194">
            <v>1314492</v>
          </cell>
          <cell r="AQ194">
            <v>1314492</v>
          </cell>
          <cell r="AS194">
            <v>1211580</v>
          </cell>
          <cell r="AT194">
            <v>1155934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>
            <v>0.95291073580592356</v>
          </cell>
          <cell r="AY194">
            <v>1.0648891940439915</v>
          </cell>
          <cell r="AZ194">
            <v>0.92217160984993318</v>
          </cell>
          <cell r="BA194">
            <v>0.92217160984993318</v>
          </cell>
          <cell r="BB194" t="e">
            <v>#DIV/0!</v>
          </cell>
        </row>
        <row r="195">
          <cell r="AH195" t="str">
            <v xml:space="preserve"> PAGOS DE CAPITAL</v>
          </cell>
          <cell r="AK195">
            <v>973048</v>
          </cell>
          <cell r="AL195">
            <v>1339000</v>
          </cell>
          <cell r="AM195">
            <v>1745900</v>
          </cell>
          <cell r="AN195">
            <v>2316200</v>
          </cell>
          <cell r="AO195">
            <v>3169400</v>
          </cell>
          <cell r="AP195">
            <v>2280220</v>
          </cell>
          <cell r="AQ195">
            <v>2280220</v>
          </cell>
          <cell r="AS195">
            <v>2023098</v>
          </cell>
          <cell r="AT195">
            <v>2352450.3295800001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>
            <v>2.587244262488162</v>
          </cell>
          <cell r="AY195">
            <v>2.5530372258024405</v>
          </cell>
          <cell r="AZ195">
            <v>1.5996705557827773</v>
          </cell>
          <cell r="BA195">
            <v>1.5996705557827773</v>
          </cell>
          <cell r="BB195" t="e">
            <v>#DIV/0!</v>
          </cell>
        </row>
        <row r="196">
          <cell r="AH196" t="str">
            <v xml:space="preserve"> 2.2.1.</v>
          </cell>
          <cell r="AI196" t="str">
            <v xml:space="preserve"> Formación bruta de Capital Fijo</v>
          </cell>
          <cell r="AK196">
            <v>973048</v>
          </cell>
          <cell r="AL196">
            <v>1309000</v>
          </cell>
          <cell r="AM196">
            <v>1745900</v>
          </cell>
          <cell r="AN196">
            <v>2316200</v>
          </cell>
          <cell r="AO196">
            <v>3169400</v>
          </cell>
          <cell r="AP196">
            <v>2280220</v>
          </cell>
          <cell r="AQ196">
            <v>2280220</v>
          </cell>
          <cell r="AS196">
            <v>2023098</v>
          </cell>
          <cell r="AT196">
            <v>2352450.3295800001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>
            <v>2.587244262488162</v>
          </cell>
          <cell r="AY196">
            <v>2.5530372258024405</v>
          </cell>
          <cell r="AZ196">
            <v>1.5996705557827773</v>
          </cell>
          <cell r="BA196">
            <v>1.5996705557827773</v>
          </cell>
          <cell r="BB196" t="e">
            <v>#DIV/0!</v>
          </cell>
        </row>
        <row r="197">
          <cell r="AH197" t="str">
            <v xml:space="preserve"> 2.1.1.</v>
          </cell>
          <cell r="AI197" t="str">
            <v xml:space="preserve"> Otros</v>
          </cell>
          <cell r="AK197">
            <v>0</v>
          </cell>
          <cell r="AL197">
            <v>30000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 t="e">
            <v>#DIV/0!</v>
          </cell>
        </row>
        <row r="198">
          <cell r="AK198">
            <v>0</v>
          </cell>
          <cell r="AL198">
            <v>0</v>
          </cell>
          <cell r="AM198">
            <v>0</v>
          </cell>
          <cell r="AS198">
            <v>0</v>
          </cell>
          <cell r="AT198">
            <v>0</v>
          </cell>
        </row>
        <row r="199">
          <cell r="AK199">
            <v>-138732.73306045774</v>
          </cell>
          <cell r="AL199">
            <v>-797537</v>
          </cell>
          <cell r="AM199">
            <v>-1766600.790000001</v>
          </cell>
          <cell r="AN199">
            <v>-3314430.08</v>
          </cell>
          <cell r="AO199">
            <v>-4301445.309135465</v>
          </cell>
          <cell r="AP199">
            <v>-6608988</v>
          </cell>
          <cell r="AQ199">
            <v>-6300798</v>
          </cell>
          <cell r="AS199">
            <v>-7629774</v>
          </cell>
          <cell r="AT199">
            <v>-8736066.727455169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>
            <v>-3.7022883204810375</v>
          </cell>
          <cell r="AY199">
            <v>-3.464930270390651</v>
          </cell>
          <cell r="AZ199">
            <v>-4.6364839827392554</v>
          </cell>
          <cell r="BA199">
            <v>-4.420275692053842</v>
          </cell>
          <cell r="BB199" t="e">
            <v>#DIV/0!</v>
          </cell>
        </row>
        <row r="200">
          <cell r="AK200">
            <v>0</v>
          </cell>
          <cell r="AL200">
            <v>0</v>
          </cell>
          <cell r="AM200">
            <v>0</v>
          </cell>
          <cell r="AS200">
            <v>0</v>
          </cell>
          <cell r="AT200">
            <v>0</v>
          </cell>
        </row>
        <row r="201">
          <cell r="AK201">
            <v>96184.1</v>
          </cell>
          <cell r="AL201">
            <v>129400</v>
          </cell>
          <cell r="AM201">
            <v>172000</v>
          </cell>
          <cell r="AN201">
            <v>385074.61</v>
          </cell>
          <cell r="AO201">
            <v>248214.72892595999</v>
          </cell>
          <cell r="AP201">
            <v>321089.15788879001</v>
          </cell>
          <cell r="AQ201">
            <v>321089.15788879001</v>
          </cell>
          <cell r="AS201">
            <v>259276.78503759997</v>
          </cell>
          <cell r="AT201">
            <v>302834.40776999999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>
            <v>0.43013646289282725</v>
          </cell>
          <cell r="AY201">
            <v>0.19994366218856491</v>
          </cell>
          <cell r="AZ201">
            <v>0.2252575942916844</v>
          </cell>
          <cell r="BA201">
            <v>0.2252575942916844</v>
          </cell>
          <cell r="BB201" t="e">
            <v>#DIV/0!</v>
          </cell>
        </row>
        <row r="202">
          <cell r="AK202">
            <v>0</v>
          </cell>
          <cell r="AL202">
            <v>0</v>
          </cell>
          <cell r="AM202">
            <v>0</v>
          </cell>
          <cell r="AS202">
            <v>0</v>
          </cell>
          <cell r="AT202">
            <v>0</v>
          </cell>
        </row>
        <row r="203">
          <cell r="AK203">
            <v>-234916.83306045775</v>
          </cell>
          <cell r="AL203">
            <v>-926937</v>
          </cell>
          <cell r="AM203">
            <v>-1938600.790000001</v>
          </cell>
          <cell r="AN203">
            <v>-3699504.69</v>
          </cell>
          <cell r="AO203">
            <v>-4549660.0380614251</v>
          </cell>
          <cell r="AP203">
            <v>-6930077.1578887897</v>
          </cell>
          <cell r="AQ203">
            <v>-6621887.1578887897</v>
          </cell>
          <cell r="AS203">
            <v>-7889050.7850375995</v>
          </cell>
          <cell r="AT203">
            <v>-9038901.1352251694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>
            <v>-4.1324247833738648</v>
          </cell>
          <cell r="AY203">
            <v>-3.6648739325792157</v>
          </cell>
          <cell r="AZ203">
            <v>-4.8617415770309398</v>
          </cell>
          <cell r="BA203">
            <v>-4.6455332863455263</v>
          </cell>
          <cell r="BB203" t="e">
            <v>#DIV/0!</v>
          </cell>
        </row>
        <row r="204">
          <cell r="AK204">
            <v>0</v>
          </cell>
          <cell r="AL204">
            <v>0</v>
          </cell>
          <cell r="AM204">
            <v>0</v>
          </cell>
          <cell r="AS204">
            <v>0</v>
          </cell>
          <cell r="AT204">
            <v>0</v>
          </cell>
        </row>
        <row r="205">
          <cell r="AK205">
            <v>234916.83306045775</v>
          </cell>
          <cell r="AL205">
            <v>926937</v>
          </cell>
          <cell r="AM205">
            <v>1938600.790000001</v>
          </cell>
          <cell r="AN205">
            <v>3699504.69</v>
          </cell>
          <cell r="AO205">
            <v>4549660.0380614251</v>
          </cell>
          <cell r="AP205">
            <v>6930077.1578887897</v>
          </cell>
          <cell r="AQ205">
            <v>6621887.1578887897</v>
          </cell>
          <cell r="AS205">
            <v>7889050.7850375995</v>
          </cell>
          <cell r="AT205">
            <v>9038901.1352251694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>
            <v>4.1324247833738648</v>
          </cell>
          <cell r="AY205">
            <v>3.6648739325792157</v>
          </cell>
          <cell r="AZ205">
            <v>4.8617415770309398</v>
          </cell>
          <cell r="BA205">
            <v>4.6455332863455263</v>
          </cell>
          <cell r="BB205" t="e">
            <v>#DIV/0!</v>
          </cell>
        </row>
        <row r="206">
          <cell r="AH206" t="str">
            <v xml:space="preserve"> CREDITO EXTERNO NETO</v>
          </cell>
          <cell r="AK206">
            <v>-281000</v>
          </cell>
          <cell r="AL206">
            <v>119500</v>
          </cell>
          <cell r="AM206">
            <v>223200</v>
          </cell>
          <cell r="AN206">
            <v>1079814</v>
          </cell>
          <cell r="AO206">
            <v>1096414</v>
          </cell>
          <cell r="AP206">
            <v>2657500</v>
          </cell>
          <cell r="AQ206">
            <v>2657500</v>
          </cell>
          <cell r="AS206">
            <v>3116594</v>
          </cell>
          <cell r="AT206">
            <v>1951997.6952539999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>
            <v>1.2061750177248909</v>
          </cell>
          <cell r="AY206">
            <v>0.88319106357384902</v>
          </cell>
          <cell r="AZ206">
            <v>1.864348397081304</v>
          </cell>
          <cell r="BA206">
            <v>1.864348397081304</v>
          </cell>
          <cell r="BB206" t="e">
            <v>#DIV/0!</v>
          </cell>
        </row>
        <row r="207">
          <cell r="AH207" t="str">
            <v xml:space="preserve"> 6.1.1.</v>
          </cell>
          <cell r="AI207" t="str">
            <v xml:space="preserve"> Mediano y Largo Plazo</v>
          </cell>
          <cell r="AK207">
            <v>-281000</v>
          </cell>
          <cell r="AL207">
            <v>119500</v>
          </cell>
          <cell r="AM207">
            <v>223200</v>
          </cell>
          <cell r="AN207">
            <v>1079814</v>
          </cell>
          <cell r="AO207">
            <v>1096414</v>
          </cell>
          <cell r="AP207">
            <v>2657500</v>
          </cell>
          <cell r="AQ207">
            <v>2657500</v>
          </cell>
          <cell r="AS207">
            <v>3116594</v>
          </cell>
          <cell r="AT207">
            <v>1951997.6952539999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>
            <v>1.2061750177248909</v>
          </cell>
          <cell r="AY207">
            <v>0.88319106357384902</v>
          </cell>
          <cell r="AZ207">
            <v>1.864348397081304</v>
          </cell>
          <cell r="BA207">
            <v>1.864348397081304</v>
          </cell>
          <cell r="BB207" t="e">
            <v>#DIV/0!</v>
          </cell>
        </row>
        <row r="208">
          <cell r="AI208" t="str">
            <v xml:space="preserve"> 6.1.1.1.</v>
          </cell>
          <cell r="AJ208" t="str">
            <v xml:space="preserve"> Desembolsos</v>
          </cell>
          <cell r="AK208">
            <v>397000</v>
          </cell>
          <cell r="AL208">
            <v>791500</v>
          </cell>
          <cell r="AM208">
            <v>847900</v>
          </cell>
          <cell r="AN208">
            <v>1819962</v>
          </cell>
          <cell r="AO208">
            <v>1889514</v>
          </cell>
          <cell r="AP208">
            <v>3663300</v>
          </cell>
          <cell r="AQ208">
            <v>3663300</v>
          </cell>
          <cell r="AS208">
            <v>4711114</v>
          </cell>
          <cell r="AT208">
            <v>4094839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>
            <v>2.0329359478656763</v>
          </cell>
          <cell r="AY208">
            <v>1.5220545152631013</v>
          </cell>
          <cell r="AZ208">
            <v>2.5699595420613135</v>
          </cell>
          <cell r="BA208">
            <v>2.5699595420613135</v>
          </cell>
          <cell r="BB208" t="e">
            <v>#DIV/0!</v>
          </cell>
        </row>
        <row r="209">
          <cell r="AI209" t="str">
            <v xml:space="preserve"> 6.1.1.2.</v>
          </cell>
          <cell r="AJ209" t="str">
            <v xml:space="preserve"> Amortizaciones</v>
          </cell>
          <cell r="AK209">
            <v>678000</v>
          </cell>
          <cell r="AL209">
            <v>672000</v>
          </cell>
          <cell r="AM209">
            <v>624700</v>
          </cell>
          <cell r="AN209">
            <v>740148</v>
          </cell>
          <cell r="AO209">
            <v>793100</v>
          </cell>
          <cell r="AP209">
            <v>1005800</v>
          </cell>
          <cell r="AQ209">
            <v>1005800</v>
          </cell>
          <cell r="AS209">
            <v>1594520</v>
          </cell>
          <cell r="AT209">
            <v>2142841.3047460001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>
            <v>0.82676093014078578</v>
          </cell>
          <cell r="AY209">
            <v>0.63886345168925207</v>
          </cell>
          <cell r="AZ209">
            <v>0.70561114498000954</v>
          </cell>
          <cell r="BA209">
            <v>0.70561114498000954</v>
          </cell>
          <cell r="BB209" t="e">
            <v>#DIV/0!</v>
          </cell>
        </row>
        <row r="210">
          <cell r="AH210" t="str">
            <v xml:space="preserve"> 6.1.2.</v>
          </cell>
          <cell r="AI210" t="str">
            <v xml:space="preserve"> Corto Plazo Neto</v>
          </cell>
          <cell r="AK210">
            <v>0</v>
          </cell>
          <cell r="AL210">
            <v>0</v>
          </cell>
          <cell r="AM210">
            <v>0</v>
          </cell>
          <cell r="AS210">
            <v>0</v>
          </cell>
          <cell r="AT210">
            <v>0</v>
          </cell>
          <cell r="AU210" t="e">
            <v>#DIV/0!</v>
          </cell>
          <cell r="AV210" t="e">
            <v>#DIV/0!</v>
          </cell>
          <cell r="AW210" t="e">
            <v>#DIV/0!</v>
          </cell>
          <cell r="BB210" t="e">
            <v>#DIV/0!</v>
          </cell>
        </row>
        <row r="211">
          <cell r="AH211" t="str">
            <v xml:space="preserve"> CREDITO INTERNO NETO</v>
          </cell>
          <cell r="AK211">
            <v>484000</v>
          </cell>
          <cell r="AL211">
            <v>235200</v>
          </cell>
          <cell r="AM211">
            <v>1755400</v>
          </cell>
          <cell r="AN211">
            <v>1790859</v>
          </cell>
          <cell r="AO211">
            <v>3517900</v>
          </cell>
          <cell r="AP211">
            <v>3985000</v>
          </cell>
          <cell r="AQ211">
            <v>3985000</v>
          </cell>
          <cell r="AS211">
            <v>4804244</v>
          </cell>
          <cell r="AT211">
            <v>5272589.5999999996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>
            <v>2.000427282909631</v>
          </cell>
          <cell r="AY211">
            <v>2.8337633800247382</v>
          </cell>
          <cell r="AZ211">
            <v>2.7956456678716823</v>
          </cell>
          <cell r="BA211">
            <v>2.7956456678716823</v>
          </cell>
          <cell r="BB211" t="e">
            <v>#DIV/0!</v>
          </cell>
        </row>
        <row r="212">
          <cell r="AH212" t="str">
            <v xml:space="preserve"> 6.2.1.</v>
          </cell>
          <cell r="AI212" t="str">
            <v xml:space="preserve"> Desembolsos</v>
          </cell>
          <cell r="AK212">
            <v>722000</v>
          </cell>
          <cell r="AL212">
            <v>1633300</v>
          </cell>
          <cell r="AM212">
            <v>2510800</v>
          </cell>
          <cell r="AN212">
            <v>3874081</v>
          </cell>
          <cell r="AO212">
            <v>6918965</v>
          </cell>
          <cell r="AP212">
            <v>7708700</v>
          </cell>
          <cell r="AQ212">
            <v>7708700</v>
          </cell>
          <cell r="AS212">
            <v>11396854</v>
          </cell>
          <cell r="AT212">
            <v>11729855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>
            <v>4.3274302045006481</v>
          </cell>
          <cell r="AY212">
            <v>5.5734130147738323</v>
          </cell>
          <cell r="AZ212">
            <v>5.4079783588262078</v>
          </cell>
          <cell r="BA212">
            <v>5.4079783588262078</v>
          </cell>
          <cell r="BB212" t="e">
            <v>#DIV/0!</v>
          </cell>
        </row>
        <row r="213">
          <cell r="AH213" t="str">
            <v xml:space="preserve"> 6.2.2.</v>
          </cell>
          <cell r="AI213" t="str">
            <v xml:space="preserve"> Amortizaciones</v>
          </cell>
          <cell r="AK213">
            <v>238000</v>
          </cell>
          <cell r="AL213">
            <v>1398100</v>
          </cell>
          <cell r="AM213">
            <v>755400</v>
          </cell>
          <cell r="AN213">
            <v>2083222</v>
          </cell>
          <cell r="AO213">
            <v>3401065</v>
          </cell>
          <cell r="AP213">
            <v>3723700</v>
          </cell>
          <cell r="AQ213">
            <v>3723700</v>
          </cell>
          <cell r="AS213">
            <v>6592610</v>
          </cell>
          <cell r="AT213">
            <v>6457265.4000000004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>
            <v>2.3270029215910171</v>
          </cell>
          <cell r="AY213">
            <v>2.7396496347490937</v>
          </cell>
          <cell r="AZ213">
            <v>2.6123326909545255</v>
          </cell>
          <cell r="BA213">
            <v>2.6123326909545255</v>
          </cell>
          <cell r="BB213" t="e">
            <v>#DIV/0!</v>
          </cell>
        </row>
        <row r="214">
          <cell r="AH214" t="str">
            <v>OTROS RECURSOS</v>
          </cell>
          <cell r="AK214">
            <v>31916.83306045772</v>
          </cell>
          <cell r="AL214">
            <v>572237</v>
          </cell>
          <cell r="AM214">
            <v>-39999.209999999031</v>
          </cell>
          <cell r="AN214">
            <v>828831.69</v>
          </cell>
          <cell r="AO214">
            <v>-64653.96193857491</v>
          </cell>
          <cell r="AP214">
            <v>443883.15788878966</v>
          </cell>
          <cell r="AQ214">
            <v>-20612.842111210339</v>
          </cell>
          <cell r="AS214">
            <v>-31787.214962400496</v>
          </cell>
          <cell r="AT214">
            <v>1814313.8399711698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>
            <v>0.9258224827393432</v>
          </cell>
          <cell r="AY214">
            <v>-5.2080511019371445E-2</v>
          </cell>
          <cell r="AZ214">
            <v>0.31140276722534421</v>
          </cell>
          <cell r="BA214">
            <v>-1.4460778607460015E-2</v>
          </cell>
          <cell r="BB214" t="e">
            <v>#DIV/0!</v>
          </cell>
        </row>
        <row r="215">
          <cell r="AH215" t="str">
            <v xml:space="preserve"> 6.3.1.</v>
          </cell>
          <cell r="AI215" t="str">
            <v>Telefonía</v>
          </cell>
          <cell r="AK215">
            <v>0</v>
          </cell>
          <cell r="AL215">
            <v>0</v>
          </cell>
          <cell r="AM215">
            <v>0</v>
          </cell>
          <cell r="AN215">
            <v>90000</v>
          </cell>
          <cell r="AO215">
            <v>91614</v>
          </cell>
          <cell r="AP215">
            <v>111391</v>
          </cell>
          <cell r="AQ215">
            <v>111391</v>
          </cell>
          <cell r="AS215">
            <v>138701</v>
          </cell>
          <cell r="AT215">
            <v>193889.75599999996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>
            <v>0.10053189863739512</v>
          </cell>
          <cell r="AY215">
            <v>7.3797549190592782E-2</v>
          </cell>
          <cell r="AZ215">
            <v>7.8145487224565768E-2</v>
          </cell>
          <cell r="BA215">
            <v>7.8145487224565768E-2</v>
          </cell>
          <cell r="BB215" t="e">
            <v>#DIV/0!</v>
          </cell>
        </row>
        <row r="216">
          <cell r="AH216" t="str">
            <v xml:space="preserve"> 6.3.2.</v>
          </cell>
          <cell r="AI216" t="str">
            <v>Privatizaciones y concesiones</v>
          </cell>
          <cell r="AK216">
            <v>0</v>
          </cell>
          <cell r="AL216">
            <v>1412500</v>
          </cell>
          <cell r="AM216">
            <v>5900</v>
          </cell>
          <cell r="AN216">
            <v>733300</v>
          </cell>
          <cell r="AO216">
            <v>429765</v>
          </cell>
          <cell r="AP216">
            <v>0</v>
          </cell>
          <cell r="AQ216">
            <v>0</v>
          </cell>
          <cell r="AS216">
            <v>1100379</v>
          </cell>
          <cell r="AT216">
            <v>4027199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>
            <v>0.81911156967557597</v>
          </cell>
          <cell r="AY216">
            <v>0.34618730464661635</v>
          </cell>
          <cell r="AZ216">
            <v>0</v>
          </cell>
          <cell r="BA216">
            <v>0</v>
          </cell>
          <cell r="BB216" t="e">
            <v>#DIV/0!</v>
          </cell>
        </row>
        <row r="217">
          <cell r="AH217" t="str">
            <v xml:space="preserve"> 6.3.3.</v>
          </cell>
          <cell r="AI217" t="str">
            <v>Fondo Comunicaciones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S217">
            <v>0</v>
          </cell>
          <cell r="AT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H218" t="str">
            <v xml:space="preserve"> 6.3.4.</v>
          </cell>
          <cell r="AI218" t="str">
            <v>Faltante</v>
          </cell>
          <cell r="AK218">
            <v>0</v>
          </cell>
          <cell r="AL218">
            <v>0</v>
          </cell>
          <cell r="AM218">
            <v>0</v>
          </cell>
          <cell r="AN218">
            <v>76882.689999999944</v>
          </cell>
          <cell r="AO218">
            <v>-73746.96193857491</v>
          </cell>
          <cell r="AP218">
            <v>176186.15788878966</v>
          </cell>
          <cell r="AQ218">
            <v>-132003.84211121034</v>
          </cell>
          <cell r="AS218">
            <v>-2662266.2149624005</v>
          </cell>
          <cell r="AT218">
            <v>-1693197.9160288302</v>
          </cell>
          <cell r="AX218">
            <v>8.5879586645002948E-2</v>
          </cell>
          <cell r="AY218">
            <v>-5.9405167892666581E-2</v>
          </cell>
          <cell r="AZ218">
            <v>0.12360202485338796</v>
          </cell>
          <cell r="BA218">
            <v>-9.2606265832025775E-2</v>
          </cell>
        </row>
        <row r="219">
          <cell r="AH219" t="str">
            <v xml:space="preserve"> 6.3.5</v>
          </cell>
          <cell r="AI219" t="str">
            <v>Otros</v>
          </cell>
          <cell r="AK219">
            <v>31916.83306045772</v>
          </cell>
          <cell r="AL219">
            <v>-840263</v>
          </cell>
          <cell r="AM219">
            <v>-45899.209999999031</v>
          </cell>
          <cell r="AN219">
            <v>-71351</v>
          </cell>
          <cell r="AO219">
            <v>-512286</v>
          </cell>
          <cell r="AP219">
            <v>156306</v>
          </cell>
          <cell r="AS219">
            <v>1391399</v>
          </cell>
          <cell r="AT219">
            <v>-713577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>
            <v>-7.9700572218630875E-2</v>
          </cell>
          <cell r="AY219">
            <v>-0.41266019696391404</v>
          </cell>
          <cell r="AZ219">
            <v>0.10965525514739051</v>
          </cell>
          <cell r="BA219">
            <v>0</v>
          </cell>
          <cell r="BB219" t="e">
            <v>#DIV/0!</v>
          </cell>
        </row>
        <row r="220">
          <cell r="AK220">
            <v>-3.1603309591671266E-3</v>
          </cell>
          <cell r="AL220">
            <v>-1.3754837899641425E-2</v>
          </cell>
          <cell r="AM220">
            <v>-2.4031833418032847E-2</v>
          </cell>
          <cell r="AN220">
            <v>-3.7022883204810376E-2</v>
          </cell>
          <cell r="AO220">
            <v>-3.4649302703906509E-2</v>
          </cell>
          <cell r="AP220">
            <v>-4.6364839827392555E-2</v>
          </cell>
          <cell r="AQ220">
            <v>-4.4202756920538419E-2</v>
          </cell>
          <cell r="AS220">
            <v>-4.9717682516542537E-2</v>
          </cell>
          <cell r="AT220">
            <v>-4.957349150115721E-2</v>
          </cell>
        </row>
        <row r="221">
          <cell r="AK221">
            <v>43898166</v>
          </cell>
          <cell r="AL221">
            <v>57982290</v>
          </cell>
          <cell r="AM221">
            <v>73510862</v>
          </cell>
          <cell r="AN221">
            <v>89523824</v>
          </cell>
          <cell r="AO221">
            <v>124142334</v>
          </cell>
          <cell r="AP221">
            <v>142543100</v>
          </cell>
          <cell r="AQ221">
            <v>142543100</v>
          </cell>
          <cell r="AS221">
            <v>153461980</v>
          </cell>
          <cell r="AT221">
            <v>176224560</v>
          </cell>
        </row>
        <row r="223">
          <cell r="AK223">
            <v>36504.734179629631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 refreshError="1">
        <row r="3"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Y FEC 2001"/>
      <sheetName val="COMPROMISOS Y PAGOS SGP 2002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</sheetNames>
    <sheetDataSet>
      <sheetData sheetId="0" refreshError="1"/>
      <sheetData sheetId="1" refreshError="1">
        <row r="2">
          <cell r="D2" t="str">
            <v>INGRESOS PROGRAMADOS DE RECAUDO PARA LA TESORERIA</v>
          </cell>
        </row>
        <row r="3">
          <cell r="D3" t="str">
            <v>PESOS MAS DOLARES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10">
          <cell r="D10" t="str">
            <v>INGRESOS DE TESORERIA</v>
          </cell>
          <cell r="H10">
            <v>1140.71421463775</v>
          </cell>
          <cell r="I10">
            <v>2651.9847937195022</v>
          </cell>
          <cell r="J10">
            <v>1471.5354278392447</v>
          </cell>
          <cell r="K10">
            <v>2179.6081448299437</v>
          </cell>
          <cell r="L10">
            <v>1722.8942551986092</v>
          </cell>
          <cell r="M10">
            <v>1729.869501630498</v>
          </cell>
          <cell r="N10">
            <v>2106.3267525148112</v>
          </cell>
          <cell r="O10">
            <v>2025.1217938814996</v>
          </cell>
          <cell r="P10">
            <v>2249.0322651158435</v>
          </cell>
          <cell r="Q10">
            <v>1516.7031570160511</v>
          </cell>
          <cell r="R10">
            <v>1087.8304174938371</v>
          </cell>
          <cell r="S10">
            <v>1825.5303261381632</v>
          </cell>
          <cell r="T10">
            <v>21707.151050015753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898.2148985554644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H23">
            <v>0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M23">
            <v>0</v>
          </cell>
          <cell r="N23">
            <v>3.5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H24">
            <v>0</v>
          </cell>
          <cell r="I24">
            <v>0</v>
          </cell>
          <cell r="J24">
            <v>0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36.868704966588957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H36">
            <v>0</v>
          </cell>
          <cell r="I36">
            <v>0</v>
          </cell>
          <cell r="J36">
            <v>5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F38" t="str">
            <v>Contraprestación Icel-Corelca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F39" t="str">
            <v>Otros No Tributarios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411.99226213767429</v>
          </cell>
          <cell r="I41">
            <v>1209.4085167199025</v>
          </cell>
          <cell r="J41">
            <v>612.63593395478995</v>
          </cell>
          <cell r="K41">
            <v>996.17730737216425</v>
          </cell>
          <cell r="L41">
            <v>712.91603366398579</v>
          </cell>
          <cell r="M41">
            <v>475.56815691244606</v>
          </cell>
          <cell r="N41">
            <v>1048.3826656734291</v>
          </cell>
          <cell r="O41">
            <v>714.5674845747003</v>
          </cell>
          <cell r="P41">
            <v>1320.4815308572013</v>
          </cell>
          <cell r="Q41">
            <v>207.76809372562374</v>
          </cell>
          <cell r="R41">
            <v>222.94976650111329</v>
          </cell>
          <cell r="S41">
            <v>447.69624485758766</v>
          </cell>
          <cell r="T41">
            <v>8380.5439969506187</v>
          </cell>
        </row>
        <row r="42">
          <cell r="E42" t="str">
            <v>2.1</v>
          </cell>
          <cell r="F42" t="str">
            <v>CREDITO EXTERNO</v>
          </cell>
          <cell r="H42">
            <v>31.615580854135906</v>
          </cell>
          <cell r="I42">
            <v>804.21490643300001</v>
          </cell>
          <cell r="J42">
            <v>62.173021754999994</v>
          </cell>
          <cell r="K42">
            <v>448.70730131700003</v>
          </cell>
          <cell r="L42">
            <v>21.168789650642193</v>
          </cell>
          <cell r="M42">
            <v>17.307276384997571</v>
          </cell>
          <cell r="N42">
            <v>43.08056111621061</v>
          </cell>
          <cell r="O42">
            <v>25.187102494115827</v>
          </cell>
          <cell r="P42">
            <v>413.48173885674629</v>
          </cell>
          <cell r="Q42">
            <v>21.436725135664975</v>
          </cell>
          <cell r="R42">
            <v>38.809750203640519</v>
          </cell>
          <cell r="S42">
            <v>61.866621600922549</v>
          </cell>
          <cell r="T42">
            <v>1989.0493758020766</v>
          </cell>
        </row>
        <row r="43">
          <cell r="F43" t="str">
            <v>Banca Multilateral</v>
          </cell>
          <cell r="H43">
            <v>31.615580854135906</v>
          </cell>
          <cell r="I43">
            <v>32.613038932999999</v>
          </cell>
          <cell r="J43">
            <v>62.173021754999994</v>
          </cell>
          <cell r="K43">
            <v>27.088977317000001</v>
          </cell>
          <cell r="L43">
            <v>21.168789650642193</v>
          </cell>
          <cell r="M43">
            <v>17.307276384997571</v>
          </cell>
          <cell r="N43">
            <v>43.08056111621061</v>
          </cell>
          <cell r="O43">
            <v>25.187102494115827</v>
          </cell>
          <cell r="P43">
            <v>55.992423656746311</v>
          </cell>
          <cell r="Q43">
            <v>21.436725135664975</v>
          </cell>
          <cell r="R43">
            <v>38.809750203640519</v>
          </cell>
          <cell r="S43">
            <v>61.866621600922549</v>
          </cell>
          <cell r="T43">
            <v>438.33986910207648</v>
          </cell>
        </row>
        <row r="44">
          <cell r="F44" t="str">
            <v>Banca Comercial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F45" t="str">
            <v>Bonos Resol. 4308/94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F46" t="str">
            <v>Bonos Externos</v>
          </cell>
          <cell r="H46">
            <v>0</v>
          </cell>
          <cell r="I46">
            <v>771.60186750000003</v>
          </cell>
          <cell r="J46">
            <v>0</v>
          </cell>
          <cell r="K46">
            <v>421.61832400000003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357.48931519999996</v>
          </cell>
          <cell r="Q46">
            <v>0</v>
          </cell>
          <cell r="R46">
            <v>0</v>
          </cell>
          <cell r="S46">
            <v>0</v>
          </cell>
          <cell r="T46">
            <v>1550.7095067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820.70593967956142</v>
          </cell>
          <cell r="O48">
            <v>529.4886352406653</v>
          </cell>
          <cell r="P48">
            <v>717.46654953300788</v>
          </cell>
          <cell r="Q48">
            <v>157.02632428525027</v>
          </cell>
          <cell r="R48">
            <v>137.3196338237216</v>
          </cell>
          <cell r="S48">
            <v>202.79999999999998</v>
          </cell>
          <cell r="T48">
            <v>5015.4018692176123</v>
          </cell>
          <cell r="U48">
            <v>0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162.059</v>
          </cell>
          <cell r="O49">
            <v>155.102</v>
          </cell>
          <cell r="P49">
            <v>370.83500000000004</v>
          </cell>
          <cell r="Q49">
            <v>32.6</v>
          </cell>
          <cell r="R49">
            <v>32.6</v>
          </cell>
          <cell r="S49">
            <v>202.79999999999998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175.04250114310079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1376.0927519309294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H62">
            <v>0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158.43919920000002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158.43919920000002</v>
          </cell>
        </row>
        <row r="67">
          <cell r="F67" t="str">
            <v>-</v>
          </cell>
          <cell r="G67" t="str">
            <v>Banco Popular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H72">
            <v>0</v>
          </cell>
          <cell r="I72">
            <v>158.43919920000002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158.43919920000002</v>
          </cell>
        </row>
        <row r="73">
          <cell r="F73" t="str">
            <v>-</v>
          </cell>
          <cell r="G73" t="str">
            <v>Carbocol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103.5</v>
          </cell>
          <cell r="O80">
            <v>0</v>
          </cell>
          <cell r="P80">
            <v>103.5</v>
          </cell>
          <cell r="Q80">
            <v>0</v>
          </cell>
          <cell r="R80">
            <v>0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H81">
            <v>0</v>
          </cell>
          <cell r="I81">
            <v>0</v>
          </cell>
          <cell r="J81">
            <v>138.19999999999999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29</v>
          </cell>
          <cell r="T83">
            <v>29</v>
          </cell>
        </row>
        <row r="84">
          <cell r="T84">
            <v>436.05522537753154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20.542088572355723</v>
          </cell>
          <cell r="J85">
            <v>21.429380914338982</v>
          </cell>
          <cell r="K85">
            <v>21.971906138491516</v>
          </cell>
          <cell r="L85">
            <v>23.918774412177434</v>
          </cell>
          <cell r="M85">
            <v>35.375794960875339</v>
          </cell>
          <cell r="N85">
            <v>23.274859026641934</v>
          </cell>
          <cell r="O85">
            <v>18.548787561453171</v>
          </cell>
          <cell r="P85">
            <v>23.49701213548899</v>
          </cell>
          <cell r="Q85">
            <v>22.702260278133863</v>
          </cell>
          <cell r="R85">
            <v>36.716403708939026</v>
          </cell>
          <cell r="S85">
            <v>45.956902418778562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3.444755239022391</v>
          </cell>
          <cell r="J86">
            <v>2.5527331725103282</v>
          </cell>
          <cell r="K86">
            <v>2.454262661427554</v>
          </cell>
          <cell r="L86">
            <v>1.5</v>
          </cell>
          <cell r="M86">
            <v>12.590924219910802</v>
          </cell>
          <cell r="N86">
            <v>2.7474472511144099</v>
          </cell>
          <cell r="O86">
            <v>0</v>
          </cell>
          <cell r="P86">
            <v>0.79475185735512599</v>
          </cell>
          <cell r="Q86">
            <v>0</v>
          </cell>
          <cell r="R86">
            <v>15.237286551205267</v>
          </cell>
          <cell r="S86">
            <v>21.82668976738006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2" refreshError="1">
        <row r="2">
          <cell r="D2" t="str">
            <v>INGRESOS PROGRAMADOS DE RECAUDO PARA LA TESORERIA</v>
          </cell>
        </row>
        <row r="3">
          <cell r="D3" t="str">
            <v>DOLARES</v>
          </cell>
        </row>
        <row r="4">
          <cell r="D4" t="str">
            <v>1997</v>
          </cell>
        </row>
        <row r="5">
          <cell r="C5" t="str">
            <v>Millones de dólares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10">
          <cell r="D10" t="str">
            <v>INGRESOS DEL PRESUPUESTO NACIONAL</v>
          </cell>
          <cell r="H10">
            <v>31.112160277748899</v>
          </cell>
          <cell r="I10">
            <v>861.7</v>
          </cell>
          <cell r="J10">
            <v>59.7</v>
          </cell>
          <cell r="K10">
            <v>425.7</v>
          </cell>
          <cell r="L10">
            <v>19.845725351165154</v>
          </cell>
          <cell r="M10">
            <v>16.035810890634625</v>
          </cell>
          <cell r="N10">
            <v>39.454286477204434</v>
          </cell>
          <cell r="O10">
            <v>22.803406540130013</v>
          </cell>
          <cell r="P10">
            <v>378.87059048571757</v>
          </cell>
          <cell r="Q10">
            <v>18.974318360239725</v>
          </cell>
          <cell r="R10">
            <v>33.972196701843529</v>
          </cell>
          <cell r="S10">
            <v>53.563289244788614</v>
          </cell>
          <cell r="T10">
            <v>1952.9817843294727</v>
          </cell>
        </row>
        <row r="11">
          <cell r="D11" t="str">
            <v>1.</v>
          </cell>
          <cell r="E11" t="str">
            <v>INGRESOS CORRIENTES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8.75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 t="str">
            <v>Timbre consulados</v>
          </cell>
          <cell r="T12">
            <v>0</v>
          </cell>
        </row>
        <row r="13">
          <cell r="E13" t="str">
            <v>Otros Ingresos Corrientes</v>
          </cell>
          <cell r="T13">
            <v>0</v>
          </cell>
        </row>
        <row r="14">
          <cell r="E14" t="str">
            <v>Concesiones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8.75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 t="str">
            <v>-</v>
          </cell>
          <cell r="F15" t="str">
            <v>Larga Distancia Nacional</v>
          </cell>
          <cell r="T15">
            <v>0</v>
          </cell>
        </row>
        <row r="16">
          <cell r="E16" t="str">
            <v>-</v>
          </cell>
          <cell r="F16" t="str">
            <v>Larga Distancia Internacional</v>
          </cell>
          <cell r="P16">
            <v>0</v>
          </cell>
          <cell r="T16">
            <v>0</v>
          </cell>
        </row>
        <row r="17">
          <cell r="E17" t="str">
            <v>-</v>
          </cell>
          <cell r="F17" t="str">
            <v>Telefonía Celular</v>
          </cell>
          <cell r="T17">
            <v>0</v>
          </cell>
        </row>
        <row r="18">
          <cell r="E18" t="str">
            <v>-</v>
          </cell>
          <cell r="F18" t="str">
            <v>Sociedades Portuarias</v>
          </cell>
          <cell r="T18">
            <v>0</v>
          </cell>
        </row>
        <row r="19">
          <cell r="M19">
            <v>0.62865230921037496</v>
          </cell>
          <cell r="N19">
            <v>1.116950996070021</v>
          </cell>
          <cell r="O19">
            <v>0.63163366358730622</v>
          </cell>
          <cell r="P19">
            <v>1.4278380019474304</v>
          </cell>
          <cell r="Q19">
            <v>0.52002857915163325</v>
          </cell>
          <cell r="R19">
            <v>0.95716645637821773</v>
          </cell>
          <cell r="S19">
            <v>0.60772999365501634</v>
          </cell>
        </row>
        <row r="20">
          <cell r="D20" t="str">
            <v>2.</v>
          </cell>
          <cell r="E20" t="str">
            <v>RECURSOS DE CAPITAL</v>
          </cell>
          <cell r="H20">
            <v>31.112160277748899</v>
          </cell>
          <cell r="I20">
            <v>861.7</v>
          </cell>
          <cell r="J20">
            <v>59.7</v>
          </cell>
          <cell r="K20">
            <v>425.7</v>
          </cell>
          <cell r="L20">
            <v>19.845725351165154</v>
          </cell>
          <cell r="M20">
            <v>16.035810890634625</v>
          </cell>
          <cell r="N20">
            <v>39.454286477204434</v>
          </cell>
          <cell r="O20">
            <v>22.803406540130013</v>
          </cell>
          <cell r="P20">
            <v>370.12059048571757</v>
          </cell>
          <cell r="Q20">
            <v>18.974318360239725</v>
          </cell>
          <cell r="R20">
            <v>33.972196701843529</v>
          </cell>
          <cell r="S20">
            <v>53.563289244788614</v>
          </cell>
          <cell r="T20">
            <v>1952.9817843294727</v>
          </cell>
        </row>
        <row r="21">
          <cell r="E21" t="str">
            <v>2.1</v>
          </cell>
          <cell r="F21" t="str">
            <v>CREDITO EXTERNO</v>
          </cell>
          <cell r="H21">
            <v>31.112160277748899</v>
          </cell>
          <cell r="I21">
            <v>781.7</v>
          </cell>
          <cell r="J21">
            <v>59.7</v>
          </cell>
          <cell r="K21">
            <v>425.7</v>
          </cell>
          <cell r="L21">
            <v>19.845725351165154</v>
          </cell>
          <cell r="M21">
            <v>16.035810890634625</v>
          </cell>
          <cell r="N21">
            <v>39.454286477204434</v>
          </cell>
          <cell r="O21">
            <v>22.803406540130013</v>
          </cell>
          <cell r="P21">
            <v>370.12059048571757</v>
          </cell>
          <cell r="Q21">
            <v>18.974318360239725</v>
          </cell>
          <cell r="R21">
            <v>33.972196701843529</v>
          </cell>
          <cell r="S21">
            <v>53.563289244788614</v>
          </cell>
          <cell r="T21">
            <v>1872.9817843294727</v>
          </cell>
        </row>
        <row r="22">
          <cell r="F22" t="str">
            <v>Banca Multilateral</v>
          </cell>
          <cell r="H22">
            <v>31.112160277748899</v>
          </cell>
          <cell r="I22">
            <v>31.7</v>
          </cell>
          <cell r="J22">
            <v>59.7</v>
          </cell>
          <cell r="K22">
            <v>25.7</v>
          </cell>
          <cell r="L22">
            <v>19.845725351165154</v>
          </cell>
          <cell r="M22">
            <v>16.035810890634625</v>
          </cell>
          <cell r="N22">
            <v>39.454286477204434</v>
          </cell>
          <cell r="O22">
            <v>22.803406540130013</v>
          </cell>
          <cell r="P22">
            <v>50.120590485717599</v>
          </cell>
          <cell r="Q22">
            <v>18.974318360239725</v>
          </cell>
          <cell r="R22">
            <v>33.972196701843529</v>
          </cell>
          <cell r="S22">
            <v>53.563289244788614</v>
          </cell>
          <cell r="T22">
            <v>402.98178432947265</v>
          </cell>
        </row>
        <row r="23">
          <cell r="F23" t="str">
            <v>Banca Comercial</v>
          </cell>
          <cell r="T23">
            <v>0</v>
          </cell>
        </row>
        <row r="24">
          <cell r="F24" t="str">
            <v>Bonos Res. 4308/94</v>
          </cell>
          <cell r="T24">
            <v>0</v>
          </cell>
        </row>
        <row r="25">
          <cell r="F25" t="str">
            <v>Bonos Externos</v>
          </cell>
          <cell r="I25">
            <v>750</v>
          </cell>
          <cell r="K25">
            <v>400</v>
          </cell>
          <cell r="L25">
            <v>0</v>
          </cell>
          <cell r="O25">
            <v>0</v>
          </cell>
          <cell r="P25">
            <v>320</v>
          </cell>
          <cell r="R25">
            <v>0</v>
          </cell>
          <cell r="T25">
            <v>1470</v>
          </cell>
        </row>
        <row r="26">
          <cell r="N26">
            <v>-1.4419893516166269</v>
          </cell>
          <cell r="O26">
            <v>-0.83342704551128721</v>
          </cell>
          <cell r="P26">
            <v>-1.8318252395439945</v>
          </cell>
          <cell r="Q26">
            <v>-0.69348016331401185</v>
          </cell>
          <cell r="R26">
            <v>-1.2416279768077285</v>
          </cell>
          <cell r="S26">
            <v>-1.9576502232063511</v>
          </cell>
        </row>
        <row r="27">
          <cell r="E27" t="str">
            <v>2.3.</v>
          </cell>
          <cell r="F27" t="str">
            <v>OTROS RECURSOS DE CAPITAL</v>
          </cell>
          <cell r="H27">
            <v>0</v>
          </cell>
          <cell r="I27">
            <v>80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F28" t="str">
            <v>Recuperación de Cartera SPNF</v>
          </cell>
          <cell r="T28">
            <v>0</v>
          </cell>
        </row>
        <row r="29">
          <cell r="F29" t="str">
            <v>Recuperación de Cartera SPF</v>
          </cell>
          <cell r="T29">
            <v>0</v>
          </cell>
        </row>
        <row r="30">
          <cell r="F30" t="str">
            <v>Rendimientos Financieros Portafolio</v>
          </cell>
          <cell r="T30">
            <v>0</v>
          </cell>
        </row>
        <row r="31">
          <cell r="F31" t="str">
            <v>Rendimientos Financieros Entidades</v>
          </cell>
          <cell r="T31">
            <v>0</v>
          </cell>
        </row>
        <row r="32">
          <cell r="F32" t="str">
            <v>Donaciones</v>
          </cell>
          <cell r="T32">
            <v>0</v>
          </cell>
        </row>
        <row r="33">
          <cell r="F33" t="str">
            <v>Apalancamiento de Betania</v>
          </cell>
          <cell r="T33">
            <v>0</v>
          </cell>
        </row>
        <row r="34">
          <cell r="F34" t="str">
            <v>Enajenación de Activos</v>
          </cell>
          <cell r="H34">
            <v>0</v>
          </cell>
          <cell r="I34">
            <v>80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80</v>
          </cell>
        </row>
        <row r="35">
          <cell r="F35" t="str">
            <v>-</v>
          </cell>
          <cell r="G35" t="str">
            <v>Banco Popular</v>
          </cell>
          <cell r="T35">
            <v>0</v>
          </cell>
        </row>
        <row r="36">
          <cell r="F36" t="str">
            <v>-</v>
          </cell>
          <cell r="G36" t="str">
            <v>Betania</v>
          </cell>
          <cell r="T36">
            <v>0</v>
          </cell>
        </row>
        <row r="37">
          <cell r="F37" t="str">
            <v>-</v>
          </cell>
          <cell r="G37" t="str">
            <v>Termotasajero</v>
          </cell>
          <cell r="T37">
            <v>0</v>
          </cell>
        </row>
        <row r="38">
          <cell r="F38" t="str">
            <v>-</v>
          </cell>
          <cell r="G38" t="str">
            <v>Termocartagena</v>
          </cell>
          <cell r="T38">
            <v>0</v>
          </cell>
        </row>
        <row r="39">
          <cell r="F39" t="str">
            <v>-</v>
          </cell>
          <cell r="G39" t="str">
            <v>Chivor</v>
          </cell>
          <cell r="T39">
            <v>0</v>
          </cell>
        </row>
        <row r="40">
          <cell r="F40" t="str">
            <v>-</v>
          </cell>
          <cell r="G40" t="str">
            <v>Cerromatoso</v>
          </cell>
          <cell r="I40">
            <v>80</v>
          </cell>
          <cell r="T40">
            <v>80</v>
          </cell>
        </row>
        <row r="41">
          <cell r="F41" t="str">
            <v>-</v>
          </cell>
          <cell r="G41" t="str">
            <v>Carbocol</v>
          </cell>
          <cell r="T41">
            <v>0</v>
          </cell>
        </row>
        <row r="42">
          <cell r="F42" t="str">
            <v>-</v>
          </cell>
          <cell r="G42" t="str">
            <v>Epsa</v>
          </cell>
          <cell r="T42">
            <v>0</v>
          </cell>
        </row>
        <row r="43">
          <cell r="F43" t="str">
            <v>Reintegros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F44" t="str">
            <v>-</v>
          </cell>
          <cell r="G44" t="str">
            <v>Exigibles</v>
          </cell>
          <cell r="T44">
            <v>0</v>
          </cell>
        </row>
        <row r="45">
          <cell r="F45" t="str">
            <v>-</v>
          </cell>
          <cell r="G45" t="str">
            <v>No exigibles</v>
          </cell>
          <cell r="T45">
            <v>0</v>
          </cell>
        </row>
        <row r="46">
          <cell r="F46" t="str">
            <v>Otros</v>
          </cell>
          <cell r="P46">
            <v>0</v>
          </cell>
          <cell r="T46">
            <v>0</v>
          </cell>
        </row>
        <row r="48">
          <cell r="C48" t="str">
            <v>confis</v>
          </cell>
          <cell r="H48">
            <v>35845.782996527778</v>
          </cell>
          <cell r="S48" t="str">
            <v>c:\ingres97.xls</v>
          </cell>
        </row>
      </sheetData>
      <sheetData sheetId="3" refreshError="1">
        <row r="2">
          <cell r="D2" t="str">
            <v>INGRESOS PROGRAMADOS DE RECAUDO PARA LA TESORERIA</v>
          </cell>
        </row>
        <row r="3">
          <cell r="D3" t="str">
            <v>PESOS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10">
          <cell r="D10" t="str">
            <v>INGRESOS DE TESORERIA</v>
          </cell>
          <cell r="H10">
            <v>1109.0986337836141</v>
          </cell>
          <cell r="I10">
            <v>1765.6091627097242</v>
          </cell>
          <cell r="J10">
            <v>1409.3624060842446</v>
          </cell>
          <cell r="K10">
            <v>1730.9008435129435</v>
          </cell>
          <cell r="L10">
            <v>1700.2254655479671</v>
          </cell>
          <cell r="M10">
            <v>1718.3822252455006</v>
          </cell>
          <cell r="N10">
            <v>1994.2461913986008</v>
          </cell>
          <cell r="O10">
            <v>1929.9346913873837</v>
          </cell>
          <cell r="P10">
            <v>1851.2548541715967</v>
          </cell>
          <cell r="Q10">
            <v>1563.7024318803863</v>
          </cell>
          <cell r="R10">
            <v>1156.4856672901965</v>
          </cell>
          <cell r="S10">
            <v>1753.0707045372408</v>
          </cell>
          <cell r="T10">
            <v>19635.797475013678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902.40422646796435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N23">
            <v>3.5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41.058032879088955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4.1893279124999996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P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J36">
            <v>5</v>
          </cell>
          <cell r="K36">
            <v>1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T37">
            <v>0</v>
          </cell>
        </row>
        <row r="38">
          <cell r="F38" t="str">
            <v>Contraprestación Icel-Corelca</v>
          </cell>
          <cell r="T38">
            <v>0</v>
          </cell>
        </row>
        <row r="39">
          <cell r="F39" t="str">
            <v>Otros No Tributarios</v>
          </cell>
          <cell r="S39">
            <v>0</v>
          </cell>
          <cell r="T39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380.3766812835384</v>
          </cell>
          <cell r="I41">
            <v>322.88941108690256</v>
          </cell>
          <cell r="J41">
            <v>550.46291219979003</v>
          </cell>
          <cell r="K41">
            <v>547.47000605516428</v>
          </cell>
          <cell r="L41">
            <v>691.74724401334356</v>
          </cell>
          <cell r="M41">
            <v>458.26088052744848</v>
          </cell>
          <cell r="N41">
            <v>935.30210455721863</v>
          </cell>
          <cell r="O41">
            <v>619.38038208058447</v>
          </cell>
          <cell r="P41">
            <v>918.61479200045471</v>
          </cell>
          <cell r="Q41">
            <v>254.76736858995878</v>
          </cell>
          <cell r="R41">
            <v>291.55501629747278</v>
          </cell>
          <cell r="S41">
            <v>378.68662325666514</v>
          </cell>
          <cell r="T41">
            <v>6309.1904219485423</v>
          </cell>
        </row>
        <row r="42">
          <cell r="E42" t="str">
            <v>2.1</v>
          </cell>
          <cell r="F42" t="str">
            <v>CREDITO EXTERNO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F43" t="str">
            <v>Banca Multilateral</v>
          </cell>
          <cell r="T43">
            <v>0</v>
          </cell>
        </row>
        <row r="44">
          <cell r="F44" t="str">
            <v>Banca Comercial</v>
          </cell>
          <cell r="T44">
            <v>0</v>
          </cell>
        </row>
        <row r="45">
          <cell r="F45" t="str">
            <v>Bonos Resol. 4308/94</v>
          </cell>
          <cell r="T45">
            <v>0</v>
          </cell>
        </row>
        <row r="46">
          <cell r="F46" t="str">
            <v>Bonos Externos</v>
          </cell>
          <cell r="T46">
            <v>0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750.70593967956142</v>
          </cell>
          <cell r="O48">
            <v>459.4886352406653</v>
          </cell>
          <cell r="P48">
            <v>729.08154953300777</v>
          </cell>
          <cell r="Q48">
            <v>225.46232428525028</v>
          </cell>
          <cell r="R48">
            <v>244.73463382372159</v>
          </cell>
          <cell r="S48">
            <v>195.65699999999998</v>
          </cell>
          <cell r="T48">
            <v>5015.4018692176123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92.058999999999997</v>
          </cell>
          <cell r="O49">
            <v>85.102000000000004</v>
          </cell>
          <cell r="P49">
            <v>382.45</v>
          </cell>
          <cell r="Q49">
            <v>101.036</v>
          </cell>
          <cell r="R49">
            <v>140.01499999999999</v>
          </cell>
          <cell r="S49">
            <v>195.65699999999998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92.738301943100765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1293.7885527309295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76.135000000000005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76.135000000000005</v>
          </cell>
        </row>
        <row r="67">
          <cell r="F67" t="str">
            <v>-</v>
          </cell>
          <cell r="G67" t="str">
            <v>Banco Popular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I72">
            <v>76.135000000000005</v>
          </cell>
          <cell r="T72">
            <v>76.135000000000005</v>
          </cell>
        </row>
        <row r="73">
          <cell r="F73" t="str">
            <v>-</v>
          </cell>
          <cell r="G73" t="str">
            <v>Carbocol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N80">
            <v>103.5</v>
          </cell>
          <cell r="P80">
            <v>103.5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J81">
            <v>138.19999999999999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S83">
            <v>29</v>
          </cell>
          <cell r="T83">
            <v>29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20.685563195577181</v>
          </cell>
          <cell r="J85">
            <v>21.429380914338978</v>
          </cell>
          <cell r="K85">
            <v>21.971906138491516</v>
          </cell>
          <cell r="L85">
            <v>22.418774412177434</v>
          </cell>
          <cell r="M85">
            <v>41.195794960875382</v>
          </cell>
          <cell r="N85">
            <v>24.274859026641934</v>
          </cell>
          <cell r="O85">
            <v>18.548787561453171</v>
          </cell>
          <cell r="P85">
            <v>23.397012135488989</v>
          </cell>
          <cell r="Q85">
            <v>22.702260278133863</v>
          </cell>
          <cell r="R85">
            <v>36.766403708939031</v>
          </cell>
          <cell r="S85">
            <v>42.506902418778566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3.5882298622438502</v>
          </cell>
          <cell r="J86">
            <v>2.5527331725103277</v>
          </cell>
          <cell r="K86">
            <v>2.4542626614275531</v>
          </cell>
          <cell r="L86">
            <v>0</v>
          </cell>
          <cell r="M86">
            <v>18.410924219910846</v>
          </cell>
          <cell r="N86">
            <v>3.7474472511144099</v>
          </cell>
          <cell r="O86">
            <v>0</v>
          </cell>
          <cell r="P86">
            <v>0.69475185735512635</v>
          </cell>
          <cell r="Q86">
            <v>0</v>
          </cell>
          <cell r="R86">
            <v>15.28728655120527</v>
          </cell>
          <cell r="S86">
            <v>18.376689767380064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</sheetNames>
    <sheetDataSet>
      <sheetData sheetId="0" refreshError="1"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No 4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-TRANSF"/>
      <sheetName val="LIQUI_TRANSF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</sheetNames>
    <sheetDataSet>
      <sheetData sheetId="0" refreshError="1"/>
      <sheetData sheetId="1" refreshError="1"/>
      <sheetData sheetId="2" refreshError="1">
        <row r="34">
          <cell r="F34" t="str">
            <v>Enero 01 - Marzo 30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1"/>
      <sheetName val="2"/>
      <sheetName val="3"/>
      <sheetName val="Cuadros Grales"/>
      <sheetName val="Base"/>
      <sheetName val="Pob"/>
      <sheetName val="Pob afro"/>
      <sheetName val="Pobla"/>
      <sheetName val="Matrícula"/>
      <sheetName val="Mat afro"/>
      <sheetName val="Matric"/>
      <sheetName val="Icfes afro"/>
      <sheetName val="Icfes oficial 03 afro"/>
      <sheetName val="Acu y Alc"/>
      <sheetName val="Acu y Alc Afro"/>
      <sheetName val="AcyAl"/>
      <sheetName val="Salud Afro 1"/>
      <sheetName val="Sal Afro 2"/>
      <sheetName val="Sal"/>
      <sheetName val="Sal1"/>
      <sheetName val="TD Sal"/>
      <sheetName val="Salidas"/>
      <sheetName val="Gráfico1"/>
      <sheetName val="Gráfico2"/>
      <sheetName val="Gráfico3"/>
      <sheetName val="Gráfico4"/>
      <sheetName val="Gráfico5"/>
      <sheetName val="Gráfico6"/>
      <sheetName val="Gráfico7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5"/>
      <sheetName val="Gráfico16"/>
      <sheetName val="Gráfico17"/>
      <sheetName val="Gráfico18"/>
      <sheetName val="Dat S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CAIDAINGRESOS"/>
      <sheetName val="caidaTRAS.TERRIT"/>
      <sheetName val="inversion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M2">
            <v>0.37582719489197253</v>
          </cell>
          <cell r="N2">
            <v>0.4466742187644912</v>
          </cell>
          <cell r="O2">
            <v>0.52202091794207206</v>
          </cell>
          <cell r="P2">
            <v>0.60992847280641138</v>
          </cell>
        </row>
      </sheetData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2">
          <cell r="A2" t="str">
            <v>PAGOS POR NUMERALES CON RECURSOS DE LA NACION</v>
          </cell>
        </row>
        <row r="3">
          <cell r="A3" t="str">
            <v>Clasificación anterior al Decreto 568 de 1996</v>
          </cell>
        </row>
        <row r="4">
          <cell r="A4" t="str">
            <v>Millones de pesos</v>
          </cell>
        </row>
        <row r="6">
          <cell r="A6" t="str">
            <v xml:space="preserve"> </v>
          </cell>
          <cell r="AE6" t="str">
            <v>Proyección</v>
          </cell>
          <cell r="AH6" t="str">
            <v>Proyección</v>
          </cell>
          <cell r="AJ6" t="str">
            <v>TASAS DE CRECIMIENTO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N7">
            <v>1980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O7" t="str">
            <v>96/95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10">
          <cell r="A10" t="str">
            <v>FUNCIONAMIENTO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1130234.436</v>
          </cell>
          <cell r="X10">
            <v>1548761.1129999999</v>
          </cell>
          <cell r="Y10">
            <v>1997227</v>
          </cell>
          <cell r="Z10">
            <v>2886633.1660000002</v>
          </cell>
          <cell r="AA10">
            <v>4303008.3059999999</v>
          </cell>
          <cell r="AB10">
            <v>6242190.2539999997</v>
          </cell>
          <cell r="AC10">
            <v>8186211.6855740007</v>
          </cell>
          <cell r="AD10">
            <v>10546775.576811001</v>
          </cell>
          <cell r="AE10">
            <v>12471901</v>
          </cell>
          <cell r="AF10">
            <v>12965872</v>
          </cell>
          <cell r="AG10">
            <v>12791900</v>
          </cell>
          <cell r="AH10">
            <v>19063262.234000001</v>
          </cell>
          <cell r="AJ10">
            <v>28.95642738158033</v>
          </cell>
          <cell r="AK10">
            <v>44.532051990084256</v>
          </cell>
          <cell r="AL10">
            <v>49.066682829071318</v>
          </cell>
          <cell r="AM10">
            <v>45.065726350006251</v>
          </cell>
          <cell r="AN10">
            <v>31.143258255037498</v>
          </cell>
          <cell r="AO10">
            <v>28.835852063254851</v>
          </cell>
          <cell r="AP10">
            <v>18.253213118725476</v>
          </cell>
          <cell r="AQ10">
            <v>22.936834159132214</v>
          </cell>
          <cell r="AR10">
            <v>21.287306313081245</v>
          </cell>
          <cell r="AS10">
            <v>49.026041745166872</v>
          </cell>
        </row>
        <row r="11">
          <cell r="A11" t="str">
            <v>1.</v>
          </cell>
          <cell r="B11" t="str">
            <v>SERVICIOS PERSONALES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288550.58299999998</v>
          </cell>
          <cell r="X11">
            <v>450682.85099999997</v>
          </cell>
          <cell r="Y11">
            <v>565857</v>
          </cell>
          <cell r="Z11">
            <v>788827.1179999999</v>
          </cell>
          <cell r="AA11">
            <v>1165355.1440000001</v>
          </cell>
          <cell r="AB11">
            <v>1627946.0999999999</v>
          </cell>
          <cell r="AC11">
            <v>2072016.50178</v>
          </cell>
          <cell r="AD11">
            <v>2551305.8536439999</v>
          </cell>
          <cell r="AE11">
            <v>2827001</v>
          </cell>
          <cell r="AF11">
            <v>3038901</v>
          </cell>
          <cell r="AG11">
            <v>3741100</v>
          </cell>
          <cell r="AH11">
            <v>4131300</v>
          </cell>
          <cell r="AJ11">
            <v>25.555476261065913</v>
          </cell>
          <cell r="AK11">
            <v>39.403969200699109</v>
          </cell>
          <cell r="AL11">
            <v>47.732642223894771</v>
          </cell>
          <cell r="AM11">
            <v>39.6952773050959</v>
          </cell>
          <cell r="AN11">
            <v>27.277954827865635</v>
          </cell>
          <cell r="AO11">
            <v>23.131541252314271</v>
          </cell>
          <cell r="AP11">
            <v>10.806040599257361</v>
          </cell>
          <cell r="AQ11">
            <v>19.111591252752923</v>
          </cell>
          <cell r="AR11">
            <v>46.634712363342537</v>
          </cell>
          <cell r="AS11">
            <v>10.430087407446997</v>
          </cell>
        </row>
        <row r="12">
          <cell r="B12" t="str">
            <v>1.1.</v>
          </cell>
          <cell r="C12" t="str">
            <v>Vigencia</v>
          </cell>
          <cell r="W12">
            <v>286526.09999999998</v>
          </cell>
          <cell r="X12">
            <v>448435.77999999997</v>
          </cell>
          <cell r="Y12">
            <v>561895</v>
          </cell>
          <cell r="Z12">
            <v>780872.06299999997</v>
          </cell>
          <cell r="AA12">
            <v>1155639.1529999999</v>
          </cell>
          <cell r="AB12">
            <v>1614299.4</v>
          </cell>
          <cell r="AC12">
            <v>2058168.3357800001</v>
          </cell>
          <cell r="AD12">
            <v>2533434</v>
          </cell>
          <cell r="AE12">
            <v>2801601</v>
          </cell>
          <cell r="AF12">
            <v>3013501</v>
          </cell>
          <cell r="AG12">
            <v>3720242.9032626296</v>
          </cell>
          <cell r="AH12">
            <v>4025801.5790410009</v>
          </cell>
          <cell r="AJ12">
            <v>25.301107775120002</v>
          </cell>
          <cell r="AK12">
            <v>38.971171304247235</v>
          </cell>
          <cell r="AL12">
            <v>47.993404778780004</v>
          </cell>
          <cell r="AM12">
            <v>39.688880894121105</v>
          </cell>
          <cell r="AN12">
            <v>27.49607264798588</v>
          </cell>
          <cell r="AO12">
            <v>23.091680887213961</v>
          </cell>
          <cell r="AP12">
            <v>10.585118854487629</v>
          </cell>
          <cell r="AQ12">
            <v>18.949260174135183</v>
          </cell>
          <cell r="AR12">
            <v>46.845858359153226</v>
          </cell>
          <cell r="AS12">
            <v>8.2134065899406306</v>
          </cell>
        </row>
        <row r="13">
          <cell r="B13" t="str">
            <v>1.2.</v>
          </cell>
          <cell r="C13" t="str">
            <v>Reservas de apropiación</v>
          </cell>
          <cell r="W13">
            <v>0</v>
          </cell>
          <cell r="X13">
            <v>858.06499999999994</v>
          </cell>
          <cell r="Y13">
            <v>974</v>
          </cell>
          <cell r="Z13">
            <v>445.137</v>
          </cell>
          <cell r="AA13">
            <v>4114.1580000000004</v>
          </cell>
          <cell r="AB13">
            <v>4524.2</v>
          </cell>
          <cell r="AC13">
            <v>8374.0679999999993</v>
          </cell>
          <cell r="AD13">
            <v>4569.7269999999999</v>
          </cell>
          <cell r="AE13">
            <v>6300</v>
          </cell>
          <cell r="AF13">
            <v>6300</v>
          </cell>
          <cell r="AG13">
            <v>6443.6396408199998</v>
          </cell>
          <cell r="AH13">
            <v>9822.3828690355003</v>
          </cell>
          <cell r="AI13">
            <v>7001.4620601623456</v>
          </cell>
          <cell r="AJ13">
            <v>13.511214185405551</v>
          </cell>
          <cell r="AK13">
            <v>-54.298049281314164</v>
          </cell>
          <cell r="AL13">
            <v>824.24534469163427</v>
          </cell>
          <cell r="AM13">
            <v>9.9666079912341665</v>
          </cell>
          <cell r="AN13">
            <v>85.09500022103353</v>
          </cell>
          <cell r="AO13">
            <v>-45.430022779848457</v>
          </cell>
          <cell r="AP13">
            <v>37.863815497074562</v>
          </cell>
          <cell r="AQ13">
            <v>37.863815497074562</v>
          </cell>
          <cell r="AR13">
            <v>41.007102630419709</v>
          </cell>
          <cell r="AS13">
            <v>52.435322528147019</v>
          </cell>
        </row>
        <row r="14">
          <cell r="B14" t="str">
            <v>1.3.</v>
          </cell>
          <cell r="C14" t="str">
            <v>Reservas de Tesorería</v>
          </cell>
          <cell r="W14">
            <v>2024.4829999999999</v>
          </cell>
          <cell r="X14">
            <v>1389.0060000000001</v>
          </cell>
          <cell r="Y14">
            <v>2988</v>
          </cell>
          <cell r="Z14">
            <v>7509.9179999999997</v>
          </cell>
          <cell r="AA14">
            <v>5601.8329999999996</v>
          </cell>
          <cell r="AB14">
            <v>9122.5</v>
          </cell>
          <cell r="AC14">
            <v>5474.098</v>
          </cell>
          <cell r="AD14">
            <v>13302.126644</v>
          </cell>
          <cell r="AE14">
            <v>19100</v>
          </cell>
          <cell r="AF14">
            <v>19100</v>
          </cell>
          <cell r="AG14">
            <v>14413.457096550001</v>
          </cell>
          <cell r="AH14">
            <v>95676.038089963811</v>
          </cell>
          <cell r="AI14">
            <v>68198.537939837654</v>
          </cell>
          <cell r="AJ14">
            <v>115.11786126193839</v>
          </cell>
          <cell r="AK14">
            <v>151.33594377510039</v>
          </cell>
          <cell r="AL14">
            <v>-25.407534409829779</v>
          </cell>
          <cell r="AM14">
            <v>62.84848191654411</v>
          </cell>
          <cell r="AN14">
            <v>-39.993444779391616</v>
          </cell>
          <cell r="AO14">
            <v>143.00125142078204</v>
          </cell>
          <cell r="AP14">
            <v>43.586063425543784</v>
          </cell>
          <cell r="AQ14">
            <v>43.586063425543784</v>
          </cell>
          <cell r="AR14">
            <v>8.3545321909205494</v>
          </cell>
          <cell r="AS14">
            <v>563.79659958792809</v>
          </cell>
        </row>
        <row r="15">
          <cell r="A15" t="str">
            <v>2.</v>
          </cell>
          <cell r="B15" t="str">
            <v>GASTOS GENERALES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70047.97</v>
          </cell>
          <cell r="X15">
            <v>78613.885999999999</v>
          </cell>
          <cell r="Y15">
            <v>142240</v>
          </cell>
          <cell r="Z15">
            <v>211058.32</v>
          </cell>
          <cell r="AA15">
            <v>323984.92000000004</v>
          </cell>
          <cell r="AB15">
            <v>505133.27799999999</v>
          </cell>
          <cell r="AC15">
            <v>596351.93934400007</v>
          </cell>
          <cell r="AD15">
            <v>701922.21839000005</v>
          </cell>
          <cell r="AE15">
            <v>788600</v>
          </cell>
          <cell r="AF15">
            <v>790371</v>
          </cell>
          <cell r="AG15">
            <v>868000</v>
          </cell>
          <cell r="AH15">
            <v>1047823.0000000001</v>
          </cell>
          <cell r="AJ15">
            <v>80.93495594404277</v>
          </cell>
          <cell r="AK15">
            <v>48.381833520809913</v>
          </cell>
          <cell r="AL15">
            <v>53.504926979424461</v>
          </cell>
          <cell r="AM15">
            <v>55.912589388419654</v>
          </cell>
          <cell r="AN15">
            <v>18.058335357584589</v>
          </cell>
          <cell r="AO15">
            <v>17.702680595309129</v>
          </cell>
          <cell r="AP15">
            <v>12.348630566049446</v>
          </cell>
          <cell r="AQ15">
            <v>12.600937723965355</v>
          </cell>
          <cell r="AR15">
            <v>23.660425223599969</v>
          </cell>
          <cell r="AS15">
            <v>20.716935483870991</v>
          </cell>
        </row>
        <row r="16">
          <cell r="B16" t="str">
            <v>2.1.</v>
          </cell>
          <cell r="C16" t="str">
            <v>Vigencia</v>
          </cell>
          <cell r="W16">
            <v>49524.1</v>
          </cell>
          <cell r="X16">
            <v>60562.438000000002</v>
          </cell>
          <cell r="Y16">
            <v>112505</v>
          </cell>
          <cell r="Z16">
            <v>176720.44200000001</v>
          </cell>
          <cell r="AA16">
            <v>258642.916</v>
          </cell>
          <cell r="AB16">
            <v>399005.9</v>
          </cell>
          <cell r="AC16">
            <v>508771.81699999998</v>
          </cell>
          <cell r="AD16">
            <v>567045.63896799996</v>
          </cell>
          <cell r="AE16">
            <v>585500</v>
          </cell>
          <cell r="AF16">
            <v>587771</v>
          </cell>
          <cell r="AG16">
            <v>675253.51317078003</v>
          </cell>
          <cell r="AH16">
            <v>770641.77358200005</v>
          </cell>
          <cell r="AJ16">
            <v>85.766960042130407</v>
          </cell>
          <cell r="AK16">
            <v>57.077856095284659</v>
          </cell>
          <cell r="AL16">
            <v>46.357101121329251</v>
          </cell>
          <cell r="AM16">
            <v>54.269023165513651</v>
          </cell>
          <cell r="AN16">
            <v>27.509848099990485</v>
          </cell>
          <cell r="AO16">
            <v>11.453822719901163</v>
          </cell>
          <cell r="AP16">
            <v>3.2544754361547135</v>
          </cell>
          <cell r="AQ16">
            <v>3.6549722998874268</v>
          </cell>
          <cell r="AR16">
            <v>19.082745156053747</v>
          </cell>
          <cell r="AS16">
            <v>14.126288653176555</v>
          </cell>
        </row>
        <row r="17">
          <cell r="B17" t="str">
            <v>2.2.</v>
          </cell>
          <cell r="C17" t="str">
            <v>Reservas de apropiación</v>
          </cell>
          <cell r="W17">
            <v>0</v>
          </cell>
          <cell r="X17">
            <v>10424.849</v>
          </cell>
          <cell r="Y17">
            <v>12493</v>
          </cell>
          <cell r="Z17">
            <v>24202.214</v>
          </cell>
          <cell r="AA17">
            <v>44751.06</v>
          </cell>
          <cell r="AB17">
            <v>77700.800000000003</v>
          </cell>
          <cell r="AC17">
            <v>67560.148344000001</v>
          </cell>
          <cell r="AD17">
            <v>52550.792460999997</v>
          </cell>
          <cell r="AE17">
            <v>77294</v>
          </cell>
          <cell r="AF17">
            <v>81600</v>
          </cell>
          <cell r="AG17">
            <v>65501.099445650005</v>
          </cell>
          <cell r="AH17">
            <v>94194.583645818668</v>
          </cell>
          <cell r="AI17">
            <v>102594.77227288127</v>
          </cell>
          <cell r="AJ17">
            <v>19.83866624830728</v>
          </cell>
          <cell r="AK17">
            <v>93.726198671255915</v>
          </cell>
          <cell r="AL17">
            <v>84.904819038456552</v>
          </cell>
          <cell r="AM17">
            <v>73.628959850336528</v>
          </cell>
          <cell r="AN17">
            <v>-13.050897360130143</v>
          </cell>
          <cell r="AO17">
            <v>-22.216286155228637</v>
          </cell>
          <cell r="AP17">
            <v>47.084366153684364</v>
          </cell>
          <cell r="AQ17">
            <v>55.278343443742649</v>
          </cell>
          <cell r="AR17">
            <v>24.643409505690972</v>
          </cell>
          <cell r="AS17">
            <v>43.806110802731311</v>
          </cell>
        </row>
        <row r="18">
          <cell r="B18" t="str">
            <v>2.3.</v>
          </cell>
          <cell r="C18" t="str">
            <v>Reservas de Tesorería</v>
          </cell>
          <cell r="W18">
            <v>20523.870000000003</v>
          </cell>
          <cell r="X18">
            <v>7626.5989999999993</v>
          </cell>
          <cell r="Y18">
            <v>17242</v>
          </cell>
          <cell r="Z18">
            <v>10135.664000000001</v>
          </cell>
          <cell r="AA18">
            <v>20590.944</v>
          </cell>
          <cell r="AB18">
            <v>28426.578000000001</v>
          </cell>
          <cell r="AC18">
            <v>20019.974000000002</v>
          </cell>
          <cell r="AD18">
            <v>82325.786961000005</v>
          </cell>
          <cell r="AE18">
            <v>125806</v>
          </cell>
          <cell r="AF18">
            <v>121000</v>
          </cell>
          <cell r="AG18">
            <v>127245.38738357001</v>
          </cell>
          <cell r="AH18">
            <v>182986.6427721814</v>
          </cell>
          <cell r="AI18">
            <v>199305.22772711873</v>
          </cell>
          <cell r="AJ18">
            <v>126.07718066729352</v>
          </cell>
          <cell r="AK18">
            <v>-41.215265050458186</v>
          </cell>
          <cell r="AL18">
            <v>103.15337998576118</v>
          </cell>
          <cell r="AM18">
            <v>38.053787140599304</v>
          </cell>
          <cell r="AN18">
            <v>-29.573042523795856</v>
          </cell>
          <cell r="AO18">
            <v>311.21825113758888</v>
          </cell>
          <cell r="AP18">
            <v>52.814816163977611</v>
          </cell>
          <cell r="AQ18">
            <v>46.977034130655859</v>
          </cell>
          <cell r="AR18">
            <v>54.563220202012339</v>
          </cell>
          <cell r="AS18">
            <v>43.806110802731332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>
            <v>7293547.5047770003</v>
          </cell>
          <cell r="AE19">
            <v>8856300</v>
          </cell>
          <cell r="AF19">
            <v>9136600</v>
          </cell>
          <cell r="AG19">
            <v>8182800</v>
          </cell>
          <cell r="AH19">
            <v>13884139.234000001</v>
          </cell>
          <cell r="AJ19">
            <v>26.451696630937516</v>
          </cell>
          <cell r="AK19">
            <v>46.358220505302029</v>
          </cell>
          <cell r="AL19">
            <v>49.127951778829427</v>
          </cell>
          <cell r="AM19">
            <v>46.041058240724865</v>
          </cell>
          <cell r="AN19">
            <v>34.283143262888217</v>
          </cell>
          <cell r="AO19">
            <v>32.181129141590837</v>
          </cell>
          <cell r="AP19">
            <v>21.426507391628768</v>
          </cell>
          <cell r="AQ19">
            <v>25.269630368704242</v>
          </cell>
          <cell r="AR19">
            <v>12.192317862337543</v>
          </cell>
          <cell r="AS19">
            <v>69.674674121327683</v>
          </cell>
        </row>
        <row r="20">
          <cell r="B20" t="str">
            <v>3.1.</v>
          </cell>
          <cell r="C20" t="str">
            <v>Vigencia</v>
          </cell>
          <cell r="W20">
            <v>715945</v>
          </cell>
          <cell r="X20">
            <v>916032.97599999991</v>
          </cell>
          <cell r="Y20">
            <v>1191613</v>
          </cell>
          <cell r="Z20">
            <v>1764629.9180000001</v>
          </cell>
          <cell r="AA20">
            <v>2728808.7370000002</v>
          </cell>
          <cell r="AB20">
            <v>4015879</v>
          </cell>
          <cell r="AC20">
            <v>5203311.62</v>
          </cell>
          <cell r="AD20">
            <v>6804539.1954640001</v>
          </cell>
          <cell r="AE20">
            <v>8147300</v>
          </cell>
          <cell r="AF20">
            <v>8414000</v>
          </cell>
          <cell r="AG20">
            <v>7561255.3762968201</v>
          </cell>
          <cell r="AH20">
            <v>11980966.199272001</v>
          </cell>
          <cell r="AJ20">
            <v>30.084072431907739</v>
          </cell>
          <cell r="AK20">
            <v>48.087501395167735</v>
          </cell>
          <cell r="AL20">
            <v>54.639151765758513</v>
          </cell>
          <cell r="AM20">
            <v>47.166012243678914</v>
          </cell>
          <cell r="AN20">
            <v>29.568436200393489</v>
          </cell>
          <cell r="AO20">
            <v>30.773240051765338</v>
          </cell>
          <cell r="AP20">
            <v>19.733309868081928</v>
          </cell>
          <cell r="AQ20">
            <v>23.652752351090701</v>
          </cell>
          <cell r="AR20">
            <v>11.120755705797936</v>
          </cell>
          <cell r="AS20">
            <v>58.452077109181921</v>
          </cell>
        </row>
        <row r="21">
          <cell r="B21" t="str">
            <v>3.2.</v>
          </cell>
          <cell r="C21" t="str">
            <v>Reservas de apropiación</v>
          </cell>
          <cell r="W21">
            <v>0</v>
          </cell>
          <cell r="X21">
            <v>27937.4</v>
          </cell>
          <cell r="Y21">
            <v>67827</v>
          </cell>
          <cell r="Z21">
            <v>44092.851999999999</v>
          </cell>
          <cell r="AA21">
            <v>61973.756000000001</v>
          </cell>
          <cell r="AB21">
            <v>25414.799999999999</v>
          </cell>
          <cell r="AC21">
            <v>128370.81544999999</v>
          </cell>
          <cell r="AD21">
            <v>142737.45243100001</v>
          </cell>
          <cell r="AE21">
            <v>209122</v>
          </cell>
          <cell r="AF21">
            <v>226100</v>
          </cell>
          <cell r="AG21">
            <v>123754.56052803001</v>
          </cell>
          <cell r="AH21">
            <v>855038.81017270719</v>
          </cell>
          <cell r="AI21">
            <v>498150.72797886416</v>
          </cell>
          <cell r="AJ21">
            <v>142.78207707231167</v>
          </cell>
          <cell r="AK21">
            <v>-34.992183053946071</v>
          </cell>
          <cell r="AL21">
            <v>40.552840628226996</v>
          </cell>
          <cell r="AM21">
            <v>-58.991028395955226</v>
          </cell>
          <cell r="AN21">
            <v>405.10259946960036</v>
          </cell>
          <cell r="AO21">
            <v>11.191513375246709</v>
          </cell>
          <cell r="AP21">
            <v>46.508149359811938</v>
          </cell>
          <cell r="AQ21">
            <v>58.402715019239857</v>
          </cell>
          <cell r="AR21">
            <v>-13.299166812681085</v>
          </cell>
          <cell r="AS21">
            <v>590.91499054618168</v>
          </cell>
        </row>
        <row r="22">
          <cell r="B22" t="str">
            <v>3.3.</v>
          </cell>
          <cell r="C22" t="str">
            <v>Reservas de Tesorería</v>
          </cell>
          <cell r="W22">
            <v>55690.883000000002</v>
          </cell>
          <cell r="X22">
            <v>75494</v>
          </cell>
          <cell r="Y22">
            <v>29690</v>
          </cell>
          <cell r="Z22">
            <v>78024.957999999999</v>
          </cell>
          <cell r="AA22">
            <v>22885.749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O22">
            <v>86.006312898006371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4">
          <cell r="A24" t="str">
            <v>SERVICIO DE LA DEUDA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490596.93699999992</v>
          </cell>
          <cell r="X24">
            <v>566441.1</v>
          </cell>
          <cell r="Y24">
            <v>1025322</v>
          </cell>
          <cell r="Z24">
            <v>1217055.953</v>
          </cell>
          <cell r="AA24">
            <v>1471622.4639999999</v>
          </cell>
          <cell r="AB24">
            <v>2490959.7000000002</v>
          </cell>
          <cell r="AC24">
            <v>2623041.7887459998</v>
          </cell>
          <cell r="AD24">
            <v>4925947.8997329995</v>
          </cell>
          <cell r="AE24">
            <v>7085000</v>
          </cell>
          <cell r="AF24">
            <v>7305400</v>
          </cell>
          <cell r="AG24">
            <v>7174600</v>
          </cell>
          <cell r="AH24">
            <v>14897963.097879741</v>
          </cell>
          <cell r="AJ24">
            <v>81.011229587683516</v>
          </cell>
          <cell r="AK24">
            <v>18.699877014245271</v>
          </cell>
          <cell r="AL24">
            <v>20.916582378361692</v>
          </cell>
          <cell r="AM24">
            <v>69.266218811946615</v>
          </cell>
          <cell r="AN24">
            <v>5.3024578738066097</v>
          </cell>
          <cell r="AO24">
            <v>87.795250570062507</v>
          </cell>
          <cell r="AP24">
            <v>43.830185463066449</v>
          </cell>
          <cell r="AQ24">
            <v>48.304451218332488</v>
          </cell>
          <cell r="AR24">
            <v>45.649124717475885</v>
          </cell>
          <cell r="AS24">
            <v>107.6486925804887</v>
          </cell>
        </row>
        <row r="25">
          <cell r="A25" t="str">
            <v>1.</v>
          </cell>
          <cell r="B25" t="str">
            <v>INTERNA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88669.915999999997</v>
          </cell>
          <cell r="X25">
            <v>45514.29</v>
          </cell>
          <cell r="Y25">
            <v>315868</v>
          </cell>
          <cell r="Z25">
            <v>192408.85500000001</v>
          </cell>
          <cell r="AA25">
            <v>332930.63099999999</v>
          </cell>
          <cell r="AB25">
            <v>1141052.8999999999</v>
          </cell>
          <cell r="AC25">
            <v>1377370.6828639999</v>
          </cell>
          <cell r="AD25">
            <v>3435008.1982249999</v>
          </cell>
          <cell r="AE25">
            <v>4897900</v>
          </cell>
          <cell r="AF25">
            <v>5277600</v>
          </cell>
          <cell r="AG25">
            <v>5208400</v>
          </cell>
          <cell r="AH25">
            <v>10768850.787332403</v>
          </cell>
          <cell r="AJ25">
            <v>593.99742366628152</v>
          </cell>
          <cell r="AK25">
            <v>-39.085676611749207</v>
          </cell>
          <cell r="AL25">
            <v>73.032904852533932</v>
          </cell>
          <cell r="AM25">
            <v>242.72992442080223</v>
          </cell>
          <cell r="AN25">
            <v>20.710501928876379</v>
          </cell>
          <cell r="AO25">
            <v>149.38879859723056</v>
          </cell>
          <cell r="AP25">
            <v>42.587723736174254</v>
          </cell>
          <cell r="AQ25">
            <v>53.641554705084474</v>
          </cell>
          <cell r="AR25">
            <v>51.627003472404496</v>
          </cell>
          <cell r="AS25">
            <v>106.75928859788809</v>
          </cell>
        </row>
        <row r="26">
          <cell r="B26" t="str">
            <v>1.1.</v>
          </cell>
          <cell r="C26" t="str">
            <v>Vigencia</v>
          </cell>
          <cell r="W26">
            <v>88669.915999999997</v>
          </cell>
          <cell r="X26">
            <v>43883.635999999999</v>
          </cell>
          <cell r="Y26">
            <v>303956</v>
          </cell>
          <cell r="Z26">
            <v>181226.709</v>
          </cell>
          <cell r="AA26">
            <v>322907.95699999999</v>
          </cell>
          <cell r="AB26">
            <v>1121100.2999999998</v>
          </cell>
          <cell r="AC26">
            <v>1288610.748864</v>
          </cell>
          <cell r="AD26">
            <v>3407106.3435379998</v>
          </cell>
          <cell r="AE26">
            <v>4897900</v>
          </cell>
          <cell r="AF26">
            <v>5277600</v>
          </cell>
          <cell r="AG26">
            <v>5204532.9409779999</v>
          </cell>
          <cell r="AH26">
            <v>10199179.051885806</v>
          </cell>
          <cell r="AJ26">
            <v>592.6408741518137</v>
          </cell>
          <cell r="AK26">
            <v>-40.377321388622036</v>
          </cell>
          <cell r="AL26">
            <v>78.179010578402114</v>
          </cell>
          <cell r="AM26">
            <v>247.18881207377615</v>
          </cell>
          <cell r="AN26">
            <v>14.941611278134538</v>
          </cell>
          <cell r="AO26">
            <v>164.40151508448935</v>
          </cell>
          <cell r="AP26">
            <v>43.755419002094719</v>
          </cell>
          <cell r="AQ26">
            <v>54.899773234540319</v>
          </cell>
          <cell r="AR26">
            <v>52.755224410563017</v>
          </cell>
          <cell r="AS26">
            <v>95.967230250045191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200</v>
          </cell>
          <cell r="AH27">
            <v>0</v>
          </cell>
          <cell r="AI27">
            <v>0</v>
          </cell>
        </row>
        <row r="28">
          <cell r="B28" t="str">
            <v>1.3.</v>
          </cell>
          <cell r="C28" t="str">
            <v>Reservas de Tesorería</v>
          </cell>
          <cell r="W28">
            <v>0</v>
          </cell>
          <cell r="X28">
            <v>1630.654</v>
          </cell>
          <cell r="Y28">
            <v>9612</v>
          </cell>
          <cell r="Z28">
            <v>11182.146000000001</v>
          </cell>
          <cell r="AA28">
            <v>10022.674000000001</v>
          </cell>
          <cell r="AB28">
            <v>19952.599999999999</v>
          </cell>
          <cell r="AC28">
            <v>88759.933999999994</v>
          </cell>
          <cell r="AD28">
            <v>27901.854686999999</v>
          </cell>
          <cell r="AE28">
            <v>0</v>
          </cell>
          <cell r="AF28">
            <v>0</v>
          </cell>
          <cell r="AG28">
            <v>3667.0590219999999</v>
          </cell>
          <cell r="AH28">
            <v>569671.7354465964</v>
          </cell>
          <cell r="AI28">
            <v>1849800</v>
          </cell>
          <cell r="AJ28">
            <v>489.45674557570158</v>
          </cell>
          <cell r="AK28">
            <v>16.335268414481895</v>
          </cell>
          <cell r="AL28">
            <v>-10.368957801123324</v>
          </cell>
          <cell r="AM28">
            <v>99.074618210669101</v>
          </cell>
          <cell r="AN28">
            <v>344.85397391818606</v>
          </cell>
          <cell r="AO28">
            <v>-68.564809109704839</v>
          </cell>
          <cell r="AR28">
            <v>-86.857292953688301</v>
          </cell>
        </row>
        <row r="29">
          <cell r="A29" t="str">
            <v>2.</v>
          </cell>
          <cell r="B29" t="str">
            <v>EXTERNA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401927.02099999995</v>
          </cell>
          <cell r="X29">
            <v>520926.81</v>
          </cell>
          <cell r="Y29">
            <v>709454</v>
          </cell>
          <cell r="Z29">
            <v>1024647.098</v>
          </cell>
          <cell r="AA29">
            <v>1138691.8329999999</v>
          </cell>
          <cell r="AB29">
            <v>1349906.8</v>
          </cell>
          <cell r="AC29">
            <v>1245671.1058819999</v>
          </cell>
          <cell r="AD29">
            <v>1490939.701508</v>
          </cell>
          <cell r="AE29">
            <v>2187100</v>
          </cell>
          <cell r="AF29">
            <v>2027800</v>
          </cell>
          <cell r="AG29">
            <v>1966200</v>
          </cell>
          <cell r="AH29">
            <v>4129112.3105473397</v>
          </cell>
          <cell r="AJ29">
            <v>36.190725142366922</v>
          </cell>
          <cell r="AK29">
            <v>44.42755950350552</v>
          </cell>
          <cell r="AL29">
            <v>11.130147659872636</v>
          </cell>
          <cell r="AM29">
            <v>18.548913839447923</v>
          </cell>
          <cell r="AN29">
            <v>-7.7216956102451046</v>
          </cell>
          <cell r="AO29">
            <v>19.689675265634186</v>
          </cell>
          <cell r="AP29">
            <v>46.692719885846067</v>
          </cell>
          <cell r="AQ29">
            <v>36.008183157843106</v>
          </cell>
          <cell r="AR29">
            <v>31.876560669174037</v>
          </cell>
          <cell r="AS29">
            <v>110.00469487068152</v>
          </cell>
        </row>
        <row r="30">
          <cell r="B30" t="str">
            <v>2.1.</v>
          </cell>
          <cell r="C30" t="str">
            <v>Vigencia</v>
          </cell>
          <cell r="W30">
            <v>401927.02099999995</v>
          </cell>
          <cell r="X30">
            <v>502217.49699999997</v>
          </cell>
          <cell r="Y30">
            <v>622360</v>
          </cell>
          <cell r="Z30">
            <v>984036.4</v>
          </cell>
          <cell r="AA30">
            <v>1127655.3459999999</v>
          </cell>
          <cell r="AB30">
            <v>1264475.7</v>
          </cell>
          <cell r="AC30">
            <v>1227136.3594519999</v>
          </cell>
          <cell r="AD30">
            <v>1479298.6209249999</v>
          </cell>
          <cell r="AE30">
            <v>2187100</v>
          </cell>
          <cell r="AF30">
            <v>2027800</v>
          </cell>
          <cell r="AG30">
            <v>1924315.2899529999</v>
          </cell>
          <cell r="AH30">
            <v>3722794.5061486787</v>
          </cell>
          <cell r="AJ30">
            <v>23.922404877900938</v>
          </cell>
          <cell r="AK30">
            <v>58.113696252972559</v>
          </cell>
          <cell r="AL30">
            <v>14.594881449507335</v>
          </cell>
          <cell r="AM30">
            <v>12.133171228720441</v>
          </cell>
          <cell r="AN30">
            <v>-2.9529504242746696</v>
          </cell>
          <cell r="AO30">
            <v>20.548837912814164</v>
          </cell>
          <cell r="AP30">
            <v>47.847092470918049</v>
          </cell>
          <cell r="AQ30">
            <v>37.078475658418732</v>
          </cell>
          <cell r="AR30">
            <v>30.082950307202516</v>
          </cell>
          <cell r="AS30">
            <v>93.460735129304368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260.10000000000002</v>
          </cell>
          <cell r="AH31">
            <v>0</v>
          </cell>
          <cell r="AI31">
            <v>0</v>
          </cell>
        </row>
        <row r="32">
          <cell r="B32" t="str">
            <v>2.3.</v>
          </cell>
          <cell r="C32" t="str">
            <v>Reservas de Tesorería</v>
          </cell>
          <cell r="W32">
            <v>0</v>
          </cell>
          <cell r="X32">
            <v>18709.312999999998</v>
          </cell>
          <cell r="Y32">
            <v>86295</v>
          </cell>
          <cell r="Z32">
            <v>40610.697999999997</v>
          </cell>
          <cell r="AA32">
            <v>11036.486999999999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O32">
            <v>-37.193202901562429</v>
          </cell>
          <cell r="AR32">
            <v>257.5665484850806</v>
          </cell>
        </row>
        <row r="34">
          <cell r="A34" t="str">
            <v>INVERSION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330205.33600000001</v>
          </cell>
          <cell r="X34">
            <v>438512.96899999992</v>
          </cell>
          <cell r="Y34">
            <v>697689</v>
          </cell>
          <cell r="Z34">
            <v>950718.07299999986</v>
          </cell>
          <cell r="AA34">
            <v>1069544.105</v>
          </cell>
          <cell r="AB34">
            <v>1383556</v>
          </cell>
          <cell r="AC34">
            <v>1977253.1444549998</v>
          </cell>
          <cell r="AD34">
            <v>2801446.6998629998</v>
          </cell>
          <cell r="AE34">
            <v>3575300</v>
          </cell>
          <cell r="AF34">
            <v>3515000</v>
          </cell>
          <cell r="AG34">
            <v>4038900</v>
          </cell>
          <cell r="AH34">
            <v>2622389.2423478742</v>
          </cell>
          <cell r="AJ34">
            <v>59.103390166779789</v>
          </cell>
          <cell r="AK34">
            <v>36.266742488415304</v>
          </cell>
          <cell r="AL34">
            <v>12.498556130845762</v>
          </cell>
          <cell r="AM34">
            <v>29.359415243563049</v>
          </cell>
          <cell r="AN34">
            <v>42.910958750856487</v>
          </cell>
          <cell r="AO34">
            <v>41.683765061614132</v>
          </cell>
          <cell r="AP34">
            <v>27.623345472710369</v>
          </cell>
          <cell r="AQ34">
            <v>25.470886173629339</v>
          </cell>
          <cell r="AR34">
            <v>44.171938027502563</v>
          </cell>
          <cell r="AS34">
            <v>-35.07169669098333</v>
          </cell>
        </row>
        <row r="35">
          <cell r="B35" t="str">
            <v>1.1.</v>
          </cell>
          <cell r="C35" t="str">
            <v>Vigencia</v>
          </cell>
          <cell r="W35">
            <v>249036</v>
          </cell>
          <cell r="X35">
            <v>300944.17699999997</v>
          </cell>
          <cell r="Y35">
            <v>509847</v>
          </cell>
          <cell r="Z35">
            <v>740705.81499999994</v>
          </cell>
          <cell r="AA35">
            <v>698011.73499999999</v>
          </cell>
          <cell r="AB35">
            <v>958714.70000000007</v>
          </cell>
          <cell r="AC35">
            <v>1384495.9769009999</v>
          </cell>
          <cell r="AD35">
            <v>1677982.626127</v>
          </cell>
          <cell r="AE35">
            <v>1672300</v>
          </cell>
          <cell r="AF35">
            <v>1583800</v>
          </cell>
          <cell r="AG35">
            <v>2146733.9303026702</v>
          </cell>
          <cell r="AH35">
            <v>439348.78469574777</v>
          </cell>
          <cell r="AJ35">
            <v>69.415804978343232</v>
          </cell>
          <cell r="AK35">
            <v>45.280018319221242</v>
          </cell>
          <cell r="AL35">
            <v>-5.7639725698656719</v>
          </cell>
          <cell r="AM35">
            <v>37.349367056128372</v>
          </cell>
          <cell r="AN35">
            <v>44.411677102791877</v>
          </cell>
          <cell r="AO35">
            <v>21.198086099385339</v>
          </cell>
          <cell r="AP35">
            <v>-0.33865822199340423</v>
          </cell>
          <cell r="AQ35">
            <v>-5.6128487065676964</v>
          </cell>
          <cell r="AR35">
            <v>27.935408679266761</v>
          </cell>
          <cell r="AS35">
            <v>-79.534082985598332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>
            <v>544215.95600500004</v>
          </cell>
          <cell r="AE36">
            <v>933140</v>
          </cell>
          <cell r="AF36">
            <v>1006000</v>
          </cell>
          <cell r="AG36">
            <v>958608.97140806005</v>
          </cell>
          <cell r="AH36">
            <v>1105971.7226547827</v>
          </cell>
          <cell r="AI36">
            <v>760740.43104292452</v>
          </cell>
          <cell r="AJ36">
            <v>198.40044750328948</v>
          </cell>
          <cell r="AK36">
            <v>16.177187656532222</v>
          </cell>
          <cell r="AL36">
            <v>72.061746599200504</v>
          </cell>
          <cell r="AM36">
            <v>14.500178641650985</v>
          </cell>
          <cell r="AN36">
            <v>41.4827120906508</v>
          </cell>
          <cell r="AO36">
            <v>27.5458597957591</v>
          </cell>
          <cell r="AP36">
            <v>71.465020402934812</v>
          </cell>
          <cell r="AQ36">
            <v>84.853087988246585</v>
          </cell>
          <cell r="AR36">
            <v>76.144958785304851</v>
          </cell>
          <cell r="AS36">
            <v>15.372561246768623</v>
          </cell>
        </row>
        <row r="37">
          <cell r="B37" t="str">
            <v>1.3.</v>
          </cell>
          <cell r="C37" t="str">
            <v>Reservas de Tesorería</v>
          </cell>
          <cell r="W37">
            <v>81169.335999999981</v>
          </cell>
          <cell r="X37">
            <v>93412.69200000001</v>
          </cell>
          <cell r="Y37">
            <v>56080</v>
          </cell>
          <cell r="Z37">
            <v>56934.872000000003</v>
          </cell>
          <cell r="AA37">
            <v>108144.746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O37">
            <v>248.7879156915584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AH38">
            <v>0</v>
          </cell>
          <cell r="AP38" t="e">
            <v>#DIV/0!</v>
          </cell>
          <cell r="AQ38" t="e">
            <v>#DIV/0!</v>
          </cell>
          <cell r="AR38" t="e">
            <v>#DIV/0!</v>
          </cell>
          <cell r="AS38" t="e">
            <v>#DIV/0!</v>
          </cell>
        </row>
        <row r="39">
          <cell r="A39" t="str">
            <v>OTROS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>
            <v>120687</v>
          </cell>
          <cell r="AF39">
            <v>120688</v>
          </cell>
          <cell r="AG39">
            <v>0</v>
          </cell>
          <cell r="AH39">
            <v>0</v>
          </cell>
          <cell r="AJ39">
            <v>8.2863771959651444E-4</v>
          </cell>
          <cell r="AK39">
            <v>8.2863085324458297E-4</v>
          </cell>
          <cell r="AL39">
            <v>8.2862398700367379E-4</v>
          </cell>
          <cell r="AP39">
            <v>8.2859652321687349E-4</v>
          </cell>
          <cell r="AQ39">
            <v>1.6571930464115425E-3</v>
          </cell>
          <cell r="AR39">
            <v>-100</v>
          </cell>
          <cell r="AS39">
            <v>-100</v>
          </cell>
        </row>
        <row r="40">
          <cell r="B40" t="str">
            <v>DEVOLUCION DE IMPUESTOS</v>
          </cell>
          <cell r="AH40">
            <v>0</v>
          </cell>
          <cell r="AK40" t="e">
            <v>#DIV/0!</v>
          </cell>
          <cell r="AL40" t="e">
            <v>#DIV/0!</v>
          </cell>
          <cell r="AP40" t="e">
            <v>#DIV/0!</v>
          </cell>
          <cell r="AQ40" t="e">
            <v>#DIV/0!</v>
          </cell>
          <cell r="AR40" t="e">
            <v>#DIV/0!</v>
          </cell>
          <cell r="AS40" t="e">
            <v>#DIV/0!</v>
          </cell>
        </row>
        <row r="41">
          <cell r="B41" t="str">
            <v>PREPAGO DEUDA</v>
          </cell>
          <cell r="AH41">
            <v>0</v>
          </cell>
          <cell r="AP41" t="e">
            <v>#DIV/0!</v>
          </cell>
          <cell r="AQ41" t="e">
            <v>#DIV/0!</v>
          </cell>
          <cell r="AR41" t="e">
            <v>#DIV/0!</v>
          </cell>
          <cell r="AS41" t="e">
            <v>#DIV/0!</v>
          </cell>
        </row>
        <row r="42">
          <cell r="B42" t="str">
            <v>OTROS</v>
          </cell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B43" t="str">
            <v>TESOROS</v>
          </cell>
          <cell r="AH43">
            <v>0</v>
          </cell>
          <cell r="AK43" t="e">
            <v>#DIV/0!</v>
          </cell>
          <cell r="AL43" t="e">
            <v>#DIV/0!</v>
          </cell>
          <cell r="AP43" t="e">
            <v>#DIV/0!</v>
          </cell>
          <cell r="AQ43" t="e">
            <v>#DIV/0!</v>
          </cell>
          <cell r="AR43" t="e">
            <v>#DIV/0!</v>
          </cell>
          <cell r="AS43" t="e">
            <v>#DIV/0!</v>
          </cell>
        </row>
        <row r="44">
          <cell r="B44" t="str">
            <v>RECOMPRA TESOROS</v>
          </cell>
          <cell r="AH44">
            <v>0</v>
          </cell>
          <cell r="AK44" t="e">
            <v>#DIV/0!</v>
          </cell>
          <cell r="AP44" t="e">
            <v>#DIV/0!</v>
          </cell>
          <cell r="AQ44" t="e">
            <v>#DIV/0!</v>
          </cell>
          <cell r="AR44" t="e">
            <v>#DIV/0!</v>
          </cell>
          <cell r="AS44" t="e">
            <v>#DIV/0!</v>
          </cell>
        </row>
        <row r="45">
          <cell r="B45" t="str">
            <v>ORO Y PLATINO</v>
          </cell>
          <cell r="AH45">
            <v>0</v>
          </cell>
          <cell r="AP45" t="e">
            <v>#DIV/0!</v>
          </cell>
          <cell r="AQ45" t="e">
            <v>#DIV/0!</v>
          </cell>
          <cell r="AR45" t="e">
            <v>#DIV/0!</v>
          </cell>
          <cell r="AS45" t="e">
            <v>#DIV/0!</v>
          </cell>
        </row>
        <row r="47">
          <cell r="A47" t="str">
            <v>TOTAL</v>
          </cell>
          <cell r="C47">
            <v>0.50661989280961939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2043111.7089999998</v>
          </cell>
          <cell r="X47">
            <v>2553715.182</v>
          </cell>
          <cell r="Y47">
            <v>3720238</v>
          </cell>
          <cell r="Z47">
            <v>5054407.1919999998</v>
          </cell>
          <cell r="AA47">
            <v>6844174.875</v>
          </cell>
          <cell r="AB47">
            <v>10116705.954</v>
          </cell>
          <cell r="AC47">
            <v>12786506.618774999</v>
          </cell>
          <cell r="AD47">
            <v>18274170.176407002</v>
          </cell>
          <cell r="AE47">
            <v>23132201</v>
          </cell>
          <cell r="AF47">
            <v>23786272</v>
          </cell>
          <cell r="AG47">
            <v>24005400</v>
          </cell>
          <cell r="AH47">
            <v>36583614.574227616</v>
          </cell>
          <cell r="AJ47">
            <v>45.679440926783819</v>
          </cell>
          <cell r="AK47">
            <v>35.862468799039206</v>
          </cell>
          <cell r="AL47">
            <v>35.410041474948905</v>
          </cell>
          <cell r="AM47">
            <v>47.814837270650543</v>
          </cell>
          <cell r="AN47">
            <v>26.39001940863368</v>
          </cell>
          <cell r="AO47">
            <v>42.917614022693428</v>
          </cell>
          <cell r="AP47">
            <v>26.584139124768534</v>
          </cell>
          <cell r="AQ47">
            <v>30.163349527681625</v>
          </cell>
          <cell r="AR47">
            <v>31.362462800047375</v>
          </cell>
          <cell r="AS47">
            <v>52.397437969072037</v>
          </cell>
        </row>
        <row r="48">
          <cell r="C48" t="str">
            <v>Vigencia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1791628.1369999999</v>
          </cell>
          <cell r="X48">
            <v>2272076.5039999997</v>
          </cell>
          <cell r="Y48">
            <v>3302176</v>
          </cell>
          <cell r="Z48">
            <v>4628191.3469999991</v>
          </cell>
          <cell r="AA48">
            <v>6291665.8440000005</v>
          </cell>
          <cell r="AB48">
            <v>9373474.9999999981</v>
          </cell>
          <cell r="AC48">
            <v>11670494.857997</v>
          </cell>
          <cell r="AD48">
            <v>16469406.425021999</v>
          </cell>
          <cell r="AE48">
            <v>20291701</v>
          </cell>
          <cell r="AF48">
            <v>20904472</v>
          </cell>
          <cell r="AG48">
            <v>21232333.953963906</v>
          </cell>
          <cell r="AH48">
            <v>31138731.894625232</v>
          </cell>
          <cell r="AJ48">
            <v>45.337359643766661</v>
          </cell>
          <cell r="AK48">
            <v>40.155804748141797</v>
          </cell>
          <cell r="AL48">
            <v>35.942215269000677</v>
          </cell>
          <cell r="AM48">
            <v>48.982403586149474</v>
          </cell>
          <cell r="AN48">
            <v>24.505531385073343</v>
          </cell>
          <cell r="AO48">
            <v>41.120034972095709</v>
          </cell>
          <cell r="AP48">
            <v>23.208453761701954</v>
          </cell>
          <cell r="AQ48">
            <v>26.92911608665991</v>
          </cell>
          <cell r="AR48">
            <v>28.919849362060688</v>
          </cell>
          <cell r="AS48">
            <v>46.657131345712855</v>
          </cell>
        </row>
        <row r="49">
          <cell r="C49" t="str">
            <v>Reservas de apropiación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83376.41399999999</v>
          </cell>
          <cell r="Y49">
            <v>216155</v>
          </cell>
          <cell r="Z49">
            <v>221817.58899999998</v>
          </cell>
          <cell r="AA49">
            <v>374226.598</v>
          </cell>
          <cell r="AB49">
            <v>409219.1</v>
          </cell>
          <cell r="AC49">
            <v>630987.60453799996</v>
          </cell>
          <cell r="AD49">
            <v>744073.92789699999</v>
          </cell>
          <cell r="AE49">
            <v>1225856</v>
          </cell>
          <cell r="AF49">
            <v>1320000</v>
          </cell>
          <cell r="AG49">
            <v>1154768.3710225602</v>
          </cell>
          <cell r="AH49">
            <v>2065027.499342344</v>
          </cell>
          <cell r="AJ49">
            <v>159.25197502497531</v>
          </cell>
          <cell r="AK49">
            <v>2.6196891119798282</v>
          </cell>
          <cell r="AL49">
            <v>68.709163095267442</v>
          </cell>
          <cell r="AM49">
            <v>9.3506186324040961</v>
          </cell>
          <cell r="AN49">
            <v>54.193097178992858</v>
          </cell>
          <cell r="AO49">
            <v>17.922114879229724</v>
          </cell>
          <cell r="AP49">
            <v>64.749221016878806</v>
          </cell>
          <cell r="AQ49">
            <v>77.401727235727563</v>
          </cell>
          <cell r="AR49">
            <v>55.195381497416406</v>
          </cell>
          <cell r="AS49">
            <v>78.826122290978518</v>
          </cell>
        </row>
        <row r="50">
          <cell r="C50" t="str">
            <v>Reservas de Tesorería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159408.57199999999</v>
          </cell>
          <cell r="X50">
            <v>198262.264</v>
          </cell>
          <cell r="Y50">
            <v>201907</v>
          </cell>
          <cell r="Z50">
            <v>204398.25600000002</v>
          </cell>
          <cell r="AA50">
            <v>178282.43299999999</v>
          </cell>
          <cell r="AB50">
            <v>334011.85399999999</v>
          </cell>
          <cell r="AC50">
            <v>485024.15623999998</v>
          </cell>
          <cell r="AD50">
            <v>1060689.8234879998</v>
          </cell>
          <cell r="AE50">
            <v>1614644</v>
          </cell>
          <cell r="AF50">
            <v>1561800</v>
          </cell>
          <cell r="AG50">
            <v>1618297.6750135398</v>
          </cell>
          <cell r="AH50">
            <v>3379855.1802600399</v>
          </cell>
          <cell r="AJ50">
            <v>1.8383407545472297</v>
          </cell>
          <cell r="AK50">
            <v>1.2338631151966206</v>
          </cell>
          <cell r="AL50">
            <v>-12.776930445042556</v>
          </cell>
          <cell r="AM50">
            <v>87.349840575711696</v>
          </cell>
          <cell r="AN50">
            <v>45.211659535891791</v>
          </cell>
          <cell r="AO50">
            <v>118.6880405525923</v>
          </cell>
          <cell r="AP50">
            <v>52.225840603463404</v>
          </cell>
          <cell r="AQ50">
            <v>47.24379978155504</v>
          </cell>
          <cell r="AR50">
            <v>52.570302757491149</v>
          </cell>
          <cell r="AS50">
            <v>108.852501764347</v>
          </cell>
        </row>
        <row r="51">
          <cell r="C51" t="str">
            <v>Otros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92075</v>
          </cell>
          <cell r="X51">
            <v>120680</v>
          </cell>
          <cell r="Y51">
            <v>120681</v>
          </cell>
          <cell r="Z51">
            <v>120682</v>
          </cell>
          <cell r="AA51">
            <v>120683</v>
          </cell>
          <cell r="AB51">
            <v>120684</v>
          </cell>
          <cell r="AC51">
            <v>120685</v>
          </cell>
          <cell r="AD51">
            <v>120686</v>
          </cell>
          <cell r="AE51">
            <v>120687</v>
          </cell>
          <cell r="AF51">
            <v>120688</v>
          </cell>
          <cell r="AG51">
            <v>0</v>
          </cell>
          <cell r="AH51">
            <v>0</v>
          </cell>
          <cell r="AJ51">
            <v>8.2863771959651444E-4</v>
          </cell>
          <cell r="AK51">
            <v>8.2863085324458297E-4</v>
          </cell>
          <cell r="AL51">
            <v>8.2862398700367379E-4</v>
          </cell>
        </row>
        <row r="53">
          <cell r="A53" t="str">
            <v>P = Proyectado</v>
          </cell>
          <cell r="E53" t="str">
            <v>C:\CARLOSJ\PRES9194\PAGOS.WK3</v>
          </cell>
          <cell r="W53" t="str">
            <v>C:\CARLOSJ\PRES9194\PAGOS.WK3</v>
          </cell>
          <cell r="X53" t="str">
            <v>C:\CARLOSJ\PRES9194\PAGOS.XLS</v>
          </cell>
          <cell r="AF53">
            <v>35620</v>
          </cell>
          <cell r="AL53" t="str">
            <v>Rango REZ 1</v>
          </cell>
        </row>
        <row r="54">
          <cell r="A54" t="str">
            <v>C:\CARLOSJ\PRES9194\PAGOS.XLS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C10" t="str">
            <v>1.</v>
          </cell>
          <cell r="AD10" t="str">
            <v>SERVICIOS PERSONALES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C14" t="str">
            <v>2.</v>
          </cell>
          <cell r="AD14" t="str">
            <v>GASTOS GENERALES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C18" t="str">
            <v>3.</v>
          </cell>
          <cell r="AD18" t="str">
            <v>TRANSFERENCIAS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C24" t="str">
            <v>1.</v>
          </cell>
          <cell r="AD24" t="str">
            <v>INTERNA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C28" t="str">
            <v>2.</v>
          </cell>
          <cell r="AD28" t="str">
            <v>EXTERNA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3">
          <cell r="AC43" t="str">
            <v>P = Proyectado</v>
          </cell>
          <cell r="AI43" t="str">
            <v>C:\CARLOSJ\PRES9194\PAGOS.XLS</v>
          </cell>
          <cell r="AM43" t="str">
            <v>Rango FMI 3</v>
          </cell>
          <cell r="AP43" t="str">
            <v xml:space="preserve"> PIB DEL AÑO ANTERIOR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R44" t="str">
            <v>C:\CARLOSJ\PRES9194\PAGOS.XLS</v>
          </cell>
          <cell r="AX44" t="str">
            <v>Rango FMI 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</sheetNames>
    <sheetDataSet>
      <sheetData sheetId="0" refreshError="1">
        <row r="47">
          <cell r="J47">
            <v>73510862</v>
          </cell>
          <cell r="K47">
            <v>89523824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</sheetNames>
    <sheetDataSet>
      <sheetData sheetId="0" refreshError="1">
        <row r="47">
          <cell r="O47">
            <v>186403084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LIQUIDACION98"/>
      <sheetName val="ING-PROY-02 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modgobie CHEQUEO"/>
      <sheetName val="excedentes financieros"/>
    </sheetNames>
    <sheetDataSet>
      <sheetData sheetId="0" refreshError="1">
        <row r="47">
          <cell r="L47">
            <v>121707501</v>
          </cell>
          <cell r="M47">
            <v>140953206</v>
          </cell>
          <cell r="N47">
            <v>149042204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29"/>
  <sheetViews>
    <sheetView zoomScale="75" zoomScaleNormal="75" workbookViewId="0">
      <selection activeCell="B14" sqref="B14"/>
    </sheetView>
  </sheetViews>
  <sheetFormatPr baseColWidth="10" defaultRowHeight="12.75"/>
  <cols>
    <col min="1" max="1" width="9.42578125" style="2" customWidth="1"/>
    <col min="2" max="2" width="53.140625" style="1" customWidth="1"/>
    <col min="3" max="4" width="14.85546875" style="1" customWidth="1"/>
    <col min="5" max="5" width="15.140625" style="1" customWidth="1"/>
    <col min="6" max="10" width="14.85546875" style="1" customWidth="1"/>
    <col min="11" max="12" width="13.85546875" style="1" bestFit="1" customWidth="1"/>
    <col min="13" max="16384" width="11.42578125" style="1"/>
  </cols>
  <sheetData>
    <row r="1" spans="1:12" ht="15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5.7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5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5.7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3.5" thickBot="1"/>
    <row r="6" spans="1:12">
      <c r="A6" s="36" t="s">
        <v>4</v>
      </c>
      <c r="B6" s="36" t="s">
        <v>5</v>
      </c>
      <c r="C6" s="38" t="s">
        <v>6</v>
      </c>
      <c r="D6" s="39"/>
      <c r="E6" s="39"/>
      <c r="F6" s="40"/>
      <c r="G6" s="38" t="s">
        <v>7</v>
      </c>
      <c r="H6" s="39"/>
      <c r="I6" s="39"/>
      <c r="J6" s="40"/>
      <c r="K6" s="41" t="s">
        <v>8</v>
      </c>
      <c r="L6" s="43" t="s">
        <v>9</v>
      </c>
    </row>
    <row r="7" spans="1:12" ht="30" customHeight="1" thickBot="1">
      <c r="A7" s="37"/>
      <c r="B7" s="37"/>
      <c r="C7" s="32" t="s">
        <v>10</v>
      </c>
      <c r="D7" s="33" t="s">
        <v>11</v>
      </c>
      <c r="E7" s="33" t="s">
        <v>12</v>
      </c>
      <c r="F7" s="34" t="s">
        <v>13</v>
      </c>
      <c r="G7" s="32" t="s">
        <v>10</v>
      </c>
      <c r="H7" s="33" t="s">
        <v>11</v>
      </c>
      <c r="I7" s="33" t="s">
        <v>12</v>
      </c>
      <c r="J7" s="34" t="s">
        <v>13</v>
      </c>
      <c r="K7" s="42"/>
      <c r="L7" s="44"/>
    </row>
    <row r="8" spans="1:12" ht="46.35" customHeight="1">
      <c r="A8" s="3">
        <v>1</v>
      </c>
      <c r="B8" s="4" t="s">
        <v>14</v>
      </c>
      <c r="C8" s="5">
        <v>1234000</v>
      </c>
      <c r="D8" s="5">
        <v>1169000</v>
      </c>
      <c r="E8" s="5">
        <v>1474000</v>
      </c>
      <c r="F8" s="5">
        <v>1602000</v>
      </c>
      <c r="G8" s="5">
        <v>1335000</v>
      </c>
      <c r="H8" s="5">
        <v>1241000</v>
      </c>
      <c r="I8" s="5">
        <v>1588000</v>
      </c>
      <c r="J8" s="5">
        <v>1712000</v>
      </c>
      <c r="K8" s="5">
        <v>494000</v>
      </c>
      <c r="L8" s="5">
        <v>748000</v>
      </c>
    </row>
    <row r="9" spans="1:12" ht="73.5" customHeight="1">
      <c r="A9" s="6">
        <v>2</v>
      </c>
      <c r="B9" s="4" t="s">
        <v>15</v>
      </c>
      <c r="C9" s="5">
        <v>1242000</v>
      </c>
      <c r="D9" s="5">
        <v>1178000</v>
      </c>
      <c r="E9" s="5">
        <v>1484000</v>
      </c>
      <c r="F9" s="5">
        <v>1612000</v>
      </c>
      <c r="G9" s="5">
        <v>1348000</v>
      </c>
      <c r="H9" s="5">
        <v>1255000</v>
      </c>
      <c r="I9" s="5">
        <v>1606000</v>
      </c>
      <c r="J9" s="5">
        <v>1730000</v>
      </c>
      <c r="K9" s="5">
        <v>496000</v>
      </c>
      <c r="L9" s="5">
        <v>751000</v>
      </c>
    </row>
    <row r="10" spans="1:12" ht="47.25" customHeight="1">
      <c r="A10" s="6">
        <v>3</v>
      </c>
      <c r="B10" s="4" t="s">
        <v>16</v>
      </c>
      <c r="C10" s="5">
        <v>1253000</v>
      </c>
      <c r="D10" s="5">
        <v>1187000</v>
      </c>
      <c r="E10" s="5">
        <v>1496000</v>
      </c>
      <c r="F10" s="5">
        <v>1626000</v>
      </c>
      <c r="G10" s="5">
        <v>1366000</v>
      </c>
      <c r="H10" s="5">
        <v>1271000</v>
      </c>
      <c r="I10" s="5">
        <v>1627000</v>
      </c>
      <c r="J10" s="5">
        <v>1753000</v>
      </c>
      <c r="K10" s="5">
        <v>500000</v>
      </c>
      <c r="L10" s="5">
        <v>755000</v>
      </c>
    </row>
    <row r="11" spans="1:12" ht="79.5" customHeight="1">
      <c r="A11" s="6">
        <v>4</v>
      </c>
      <c r="B11" s="4" t="s">
        <v>17</v>
      </c>
      <c r="C11" s="5">
        <v>1266000</v>
      </c>
      <c r="D11" s="5">
        <v>1199000</v>
      </c>
      <c r="E11" s="5">
        <v>1536000</v>
      </c>
      <c r="F11" s="5">
        <v>1655000</v>
      </c>
      <c r="G11" s="5">
        <v>1394000</v>
      </c>
      <c r="H11" s="5">
        <v>1296000</v>
      </c>
      <c r="I11" s="5">
        <v>1659000</v>
      </c>
      <c r="J11" s="5">
        <v>1788000</v>
      </c>
      <c r="K11" s="5">
        <v>502000</v>
      </c>
      <c r="L11" s="5">
        <v>759000</v>
      </c>
    </row>
    <row r="12" spans="1:12" ht="57" customHeight="1">
      <c r="A12" s="6">
        <v>5</v>
      </c>
      <c r="B12" s="7" t="s">
        <v>18</v>
      </c>
      <c r="C12" s="5">
        <v>1282000</v>
      </c>
      <c r="D12" s="5">
        <v>1215000</v>
      </c>
      <c r="E12" s="5">
        <v>1556000</v>
      </c>
      <c r="F12" s="5">
        <v>1676000</v>
      </c>
      <c r="G12" s="5">
        <v>1439000</v>
      </c>
      <c r="H12" s="5">
        <v>1338000</v>
      </c>
      <c r="I12" s="5">
        <v>1766000</v>
      </c>
      <c r="J12" s="5">
        <v>1845000</v>
      </c>
      <c r="K12" s="5">
        <v>504000</v>
      </c>
      <c r="L12" s="5">
        <v>763000</v>
      </c>
    </row>
    <row r="13" spans="1:12" ht="48.75" customHeight="1">
      <c r="A13" s="6">
        <v>6</v>
      </c>
      <c r="B13" s="7" t="s">
        <v>19</v>
      </c>
      <c r="C13" s="5">
        <v>1302000</v>
      </c>
      <c r="D13" s="5">
        <v>1234000</v>
      </c>
      <c r="E13" s="5">
        <v>1580000</v>
      </c>
      <c r="F13" s="5">
        <v>1702000</v>
      </c>
      <c r="G13" s="5">
        <v>1474000</v>
      </c>
      <c r="H13" s="5">
        <v>1371000</v>
      </c>
      <c r="I13" s="5">
        <v>1809000</v>
      </c>
      <c r="J13" s="5">
        <v>1891000</v>
      </c>
      <c r="K13" s="5">
        <v>507000</v>
      </c>
      <c r="L13" s="5">
        <v>766000</v>
      </c>
    </row>
    <row r="14" spans="1:12" ht="75" customHeight="1">
      <c r="A14" s="6">
        <v>7</v>
      </c>
      <c r="B14" s="7" t="s">
        <v>20</v>
      </c>
      <c r="C14" s="5">
        <v>1327000</v>
      </c>
      <c r="D14" s="5">
        <v>1258000</v>
      </c>
      <c r="E14" s="5">
        <v>1635000</v>
      </c>
      <c r="F14" s="5">
        <v>1734000</v>
      </c>
      <c r="G14" s="5">
        <v>1515000</v>
      </c>
      <c r="H14" s="5">
        <v>1409000</v>
      </c>
      <c r="I14" s="5">
        <v>1888000</v>
      </c>
      <c r="J14" s="5">
        <v>1943000</v>
      </c>
      <c r="K14" s="5">
        <v>509000</v>
      </c>
      <c r="L14" s="5">
        <v>770000</v>
      </c>
    </row>
    <row r="15" spans="1:12" ht="33" customHeight="1">
      <c r="A15" s="6">
        <v>8</v>
      </c>
      <c r="B15" s="7" t="s">
        <v>21</v>
      </c>
      <c r="C15" s="5">
        <v>1342000</v>
      </c>
      <c r="D15" s="5">
        <v>1273000</v>
      </c>
      <c r="E15" s="5">
        <v>1655000</v>
      </c>
      <c r="F15" s="5">
        <v>1755000</v>
      </c>
      <c r="G15" s="5">
        <v>1542000</v>
      </c>
      <c r="H15" s="5">
        <v>1436000</v>
      </c>
      <c r="I15" s="5">
        <v>1923000</v>
      </c>
      <c r="J15" s="5">
        <v>1980000</v>
      </c>
      <c r="K15" s="5">
        <v>511000</v>
      </c>
      <c r="L15" s="5">
        <v>774000</v>
      </c>
    </row>
    <row r="16" spans="1:12" ht="30" customHeight="1">
      <c r="A16" s="6">
        <v>9</v>
      </c>
      <c r="B16" s="7" t="s">
        <v>22</v>
      </c>
      <c r="C16" s="5">
        <v>1356000</v>
      </c>
      <c r="D16" s="5">
        <v>1285000</v>
      </c>
      <c r="E16" s="5">
        <v>1672000</v>
      </c>
      <c r="F16" s="5">
        <v>1773000</v>
      </c>
      <c r="G16" s="5">
        <v>1693000</v>
      </c>
      <c r="H16" s="5">
        <v>1575000</v>
      </c>
      <c r="I16" s="5">
        <v>2112000</v>
      </c>
      <c r="J16" s="5">
        <v>2172000</v>
      </c>
      <c r="K16" s="5">
        <v>515000</v>
      </c>
      <c r="L16" s="5">
        <v>778000</v>
      </c>
    </row>
    <row r="17" spans="1:12" ht="34.9" customHeight="1">
      <c r="A17" s="6">
        <v>10</v>
      </c>
      <c r="B17" s="7" t="s">
        <v>23</v>
      </c>
      <c r="C17" s="5">
        <v>1390000</v>
      </c>
      <c r="D17" s="5">
        <v>1317000</v>
      </c>
      <c r="E17" s="5">
        <v>1713000</v>
      </c>
      <c r="F17" s="5">
        <v>1817000</v>
      </c>
      <c r="G17" s="5">
        <v>3470000</v>
      </c>
      <c r="H17" s="5">
        <v>3228000</v>
      </c>
      <c r="I17" s="5">
        <v>3551000</v>
      </c>
      <c r="J17" s="5">
        <v>3667000</v>
      </c>
      <c r="K17" s="5">
        <v>517000</v>
      </c>
      <c r="L17" s="5">
        <v>781000</v>
      </c>
    </row>
    <row r="18" spans="1:12">
      <c r="B18" s="8"/>
    </row>
    <row r="20" spans="1:12">
      <c r="A20" s="9"/>
      <c r="B20" s="10"/>
    </row>
    <row r="21" spans="1:12">
      <c r="A21" s="9"/>
      <c r="B21" s="10"/>
    </row>
    <row r="22" spans="1:12">
      <c r="A22" s="9"/>
      <c r="B22" s="10"/>
    </row>
    <row r="23" spans="1:12">
      <c r="A23" s="9"/>
      <c r="B23" s="10"/>
    </row>
    <row r="24" spans="1:12">
      <c r="A24" s="9"/>
      <c r="B24" s="10"/>
    </row>
    <row r="25" spans="1:12">
      <c r="A25" s="9"/>
      <c r="B25" s="10"/>
    </row>
    <row r="26" spans="1:12">
      <c r="A26" s="9"/>
      <c r="B26" s="10"/>
    </row>
    <row r="27" spans="1:12">
      <c r="A27" s="9"/>
      <c r="B27" s="10"/>
    </row>
    <row r="28" spans="1:12">
      <c r="A28" s="9"/>
      <c r="B28" s="10"/>
    </row>
    <row r="29" spans="1:12">
      <c r="A29" s="9"/>
      <c r="B29" s="10"/>
    </row>
  </sheetData>
  <mergeCells count="10">
    <mergeCell ref="A1:L1"/>
    <mergeCell ref="A2:L2"/>
    <mergeCell ref="A3:L3"/>
    <mergeCell ref="A4:L4"/>
    <mergeCell ref="A6:A7"/>
    <mergeCell ref="B6:B7"/>
    <mergeCell ref="C6:F6"/>
    <mergeCell ref="G6:J6"/>
    <mergeCell ref="K6:K7"/>
    <mergeCell ref="L6:L7"/>
  </mergeCells>
  <printOptions horizontalCentered="1"/>
  <pageMargins left="0.11811023622047245" right="0.31496062992125984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M45"/>
  <sheetViews>
    <sheetView zoomScale="80" workbookViewId="0">
      <selection activeCell="C11" sqref="C11"/>
    </sheetView>
  </sheetViews>
  <sheetFormatPr baseColWidth="10" defaultRowHeight="12.75"/>
  <cols>
    <col min="1" max="1" width="9" style="11" customWidth="1"/>
    <col min="2" max="2" width="34.28515625" style="11" customWidth="1"/>
    <col min="3" max="3" width="28.140625" style="11" customWidth="1"/>
    <col min="4" max="4" width="25.42578125" style="11" customWidth="1"/>
    <col min="5" max="5" width="20.42578125" style="11" customWidth="1"/>
    <col min="6" max="6" width="19.5703125" style="11" bestFit="1" customWidth="1"/>
    <col min="7" max="7" width="11.42578125" style="11"/>
    <col min="8" max="8" width="19.5703125" style="11" bestFit="1" customWidth="1"/>
    <col min="9" max="9" width="11.42578125" style="11"/>
    <col min="10" max="10" width="19.5703125" style="11" bestFit="1" customWidth="1"/>
    <col min="11" max="16384" width="11.42578125" style="11"/>
  </cols>
  <sheetData>
    <row r="1" spans="1:13" ht="15.75">
      <c r="B1" s="45" t="s">
        <v>35</v>
      </c>
      <c r="C1" s="45"/>
      <c r="D1" s="45"/>
      <c r="E1" s="45"/>
    </row>
    <row r="2" spans="1:13" ht="15.75">
      <c r="B2" s="45" t="s">
        <v>1</v>
      </c>
      <c r="C2" s="45"/>
      <c r="D2" s="45"/>
      <c r="E2" s="45"/>
    </row>
    <row r="3" spans="1:13" ht="15.75">
      <c r="B3" s="46" t="s">
        <v>24</v>
      </c>
      <c r="C3" s="46"/>
      <c r="D3" s="46"/>
      <c r="E3" s="46"/>
    </row>
    <row r="4" spans="1:13" ht="15.75">
      <c r="B4" s="46" t="s">
        <v>25</v>
      </c>
      <c r="C4" s="46"/>
      <c r="D4" s="46"/>
      <c r="E4" s="46"/>
    </row>
    <row r="6" spans="1:13" ht="43.5" customHeight="1">
      <c r="A6" s="12" t="s">
        <v>26</v>
      </c>
      <c r="B6" s="12" t="s">
        <v>27</v>
      </c>
      <c r="C6" s="12" t="s">
        <v>28</v>
      </c>
      <c r="D6" s="12" t="s">
        <v>29</v>
      </c>
      <c r="E6" s="23" t="s">
        <v>228</v>
      </c>
      <c r="F6" s="26"/>
      <c r="G6" s="26"/>
      <c r="H6" s="26"/>
      <c r="I6" s="26"/>
      <c r="J6" s="26"/>
      <c r="K6" s="26"/>
      <c r="L6" s="26"/>
      <c r="M6" s="26"/>
    </row>
    <row r="7" spans="1:13">
      <c r="A7" s="12"/>
      <c r="B7" s="12"/>
      <c r="C7" s="12">
        <v>1</v>
      </c>
      <c r="D7" s="12">
        <v>2</v>
      </c>
      <c r="E7" s="12" t="s">
        <v>229</v>
      </c>
      <c r="F7" s="27"/>
      <c r="G7" s="26"/>
      <c r="H7" s="27"/>
      <c r="I7" s="26"/>
      <c r="J7" s="27"/>
      <c r="K7" s="26"/>
      <c r="L7" s="26"/>
      <c r="M7" s="26"/>
    </row>
    <row r="8" spans="1:13">
      <c r="A8" s="13" t="s">
        <v>36</v>
      </c>
      <c r="B8" s="13" t="s">
        <v>37</v>
      </c>
      <c r="C8" s="14">
        <v>792196905000</v>
      </c>
      <c r="D8" s="14">
        <v>32562280880</v>
      </c>
      <c r="E8" s="14">
        <f>+C8+D8</f>
        <v>824759185880</v>
      </c>
      <c r="F8" s="28"/>
      <c r="G8" s="29"/>
      <c r="H8" s="30"/>
      <c r="I8" s="31"/>
      <c r="J8" s="28"/>
      <c r="K8" s="29"/>
      <c r="L8" s="26"/>
      <c r="M8" s="26"/>
    </row>
    <row r="9" spans="1:13">
      <c r="A9" s="13" t="s">
        <v>38</v>
      </c>
      <c r="B9" s="13" t="s">
        <v>39</v>
      </c>
      <c r="C9" s="14">
        <v>140973376200</v>
      </c>
      <c r="D9" s="14">
        <v>12438742779</v>
      </c>
      <c r="E9" s="14">
        <f t="shared" ref="E9:E39" si="0">+C9+D9</f>
        <v>153412118979</v>
      </c>
      <c r="F9" s="28"/>
      <c r="G9" s="29"/>
      <c r="H9" s="30"/>
      <c r="I9" s="31"/>
      <c r="J9" s="28"/>
      <c r="K9" s="29"/>
      <c r="L9" s="26"/>
      <c r="M9" s="26"/>
    </row>
    <row r="10" spans="1:13">
      <c r="A10" s="13" t="s">
        <v>40</v>
      </c>
      <c r="B10" s="13" t="s">
        <v>41</v>
      </c>
      <c r="C10" s="14">
        <v>328383388600</v>
      </c>
      <c r="D10" s="14">
        <v>11239956719</v>
      </c>
      <c r="E10" s="14">
        <f t="shared" si="0"/>
        <v>339623345319</v>
      </c>
      <c r="F10" s="28"/>
      <c r="G10" s="29"/>
      <c r="H10" s="30"/>
      <c r="I10" s="31"/>
      <c r="J10" s="28"/>
      <c r="K10" s="29"/>
      <c r="L10" s="26"/>
      <c r="M10" s="26"/>
    </row>
    <row r="11" spans="1:13">
      <c r="A11" s="13" t="s">
        <v>42</v>
      </c>
      <c r="B11" s="13" t="s">
        <v>43</v>
      </c>
      <c r="C11" s="14">
        <v>260717556800</v>
      </c>
      <c r="D11" s="14">
        <v>22030121298</v>
      </c>
      <c r="E11" s="14">
        <f t="shared" si="0"/>
        <v>282747678098</v>
      </c>
      <c r="F11" s="28"/>
      <c r="G11" s="16"/>
      <c r="H11" s="17"/>
      <c r="I11" s="18"/>
      <c r="J11" s="15"/>
      <c r="K11" s="16"/>
    </row>
    <row r="12" spans="1:13">
      <c r="A12" s="13" t="s">
        <v>44</v>
      </c>
      <c r="B12" s="13" t="s">
        <v>45</v>
      </c>
      <c r="C12" s="14">
        <v>162703458000</v>
      </c>
      <c r="D12" s="14">
        <v>2806485948</v>
      </c>
      <c r="E12" s="14">
        <f t="shared" si="0"/>
        <v>165509943948</v>
      </c>
      <c r="F12" s="28"/>
      <c r="G12" s="16"/>
      <c r="H12" s="17"/>
      <c r="I12" s="18"/>
      <c r="J12" s="15"/>
      <c r="K12" s="16"/>
    </row>
    <row r="13" spans="1:13">
      <c r="A13" s="13" t="s">
        <v>46</v>
      </c>
      <c r="B13" s="13" t="s">
        <v>47</v>
      </c>
      <c r="C13" s="14">
        <v>102405649600</v>
      </c>
      <c r="D13" s="14">
        <v>0</v>
      </c>
      <c r="E13" s="14">
        <f t="shared" si="0"/>
        <v>102405649600</v>
      </c>
      <c r="F13" s="28"/>
      <c r="G13" s="16"/>
      <c r="H13" s="17"/>
      <c r="I13" s="18"/>
      <c r="J13" s="15"/>
      <c r="K13" s="16"/>
    </row>
    <row r="14" spans="1:13">
      <c r="A14" s="13" t="s">
        <v>48</v>
      </c>
      <c r="B14" s="13" t="s">
        <v>49</v>
      </c>
      <c r="C14" s="14">
        <v>365978502000</v>
      </c>
      <c r="D14" s="14">
        <v>10199754539</v>
      </c>
      <c r="E14" s="14">
        <f t="shared" si="0"/>
        <v>376178256539</v>
      </c>
      <c r="F14" s="28"/>
      <c r="G14" s="16"/>
      <c r="H14" s="17"/>
      <c r="I14" s="18"/>
      <c r="J14" s="15"/>
      <c r="K14" s="16"/>
    </row>
    <row r="15" spans="1:13">
      <c r="A15" s="13" t="s">
        <v>50</v>
      </c>
      <c r="B15" s="13" t="s">
        <v>51</v>
      </c>
      <c r="C15" s="14">
        <v>223828389200</v>
      </c>
      <c r="D15" s="14">
        <v>3073271296</v>
      </c>
      <c r="E15" s="14">
        <f t="shared" si="0"/>
        <v>226901660496</v>
      </c>
      <c r="F15" s="28"/>
      <c r="G15" s="16"/>
      <c r="H15" s="17"/>
      <c r="I15" s="18"/>
      <c r="J15" s="15"/>
      <c r="K15" s="16"/>
    </row>
    <row r="16" spans="1:13">
      <c r="A16" s="13" t="s">
        <v>52</v>
      </c>
      <c r="B16" s="13" t="s">
        <v>53</v>
      </c>
      <c r="C16" s="14">
        <v>366422834000</v>
      </c>
      <c r="D16" s="14">
        <v>5198419430</v>
      </c>
      <c r="E16" s="14">
        <f t="shared" si="0"/>
        <v>371621253430</v>
      </c>
      <c r="F16" s="28"/>
      <c r="G16" s="16"/>
      <c r="H16" s="17"/>
      <c r="I16" s="18"/>
      <c r="J16" s="15"/>
      <c r="K16" s="16"/>
    </row>
    <row r="17" spans="1:11">
      <c r="A17" s="13" t="s">
        <v>54</v>
      </c>
      <c r="B17" s="13" t="s">
        <v>55</v>
      </c>
      <c r="C17" s="14">
        <v>363892341200</v>
      </c>
      <c r="D17" s="14">
        <v>40257635488</v>
      </c>
      <c r="E17" s="14">
        <f t="shared" si="0"/>
        <v>404149976688</v>
      </c>
      <c r="F17" s="28"/>
      <c r="G17" s="16"/>
      <c r="H17" s="17"/>
      <c r="I17" s="18"/>
      <c r="J17" s="15"/>
      <c r="K17" s="16"/>
    </row>
    <row r="18" spans="1:11">
      <c r="A18" s="13" t="s">
        <v>56</v>
      </c>
      <c r="B18" s="13" t="s">
        <v>57</v>
      </c>
      <c r="C18" s="14">
        <v>146209703000</v>
      </c>
      <c r="D18" s="14">
        <v>7015124366</v>
      </c>
      <c r="E18" s="14">
        <f t="shared" si="0"/>
        <v>153224827366</v>
      </c>
      <c r="F18" s="28"/>
      <c r="G18" s="16"/>
      <c r="H18" s="17"/>
      <c r="I18" s="18"/>
      <c r="J18" s="15"/>
      <c r="K18" s="16"/>
    </row>
    <row r="19" spans="1:11">
      <c r="A19" s="13" t="s">
        <v>58</v>
      </c>
      <c r="B19" s="13" t="s">
        <v>59</v>
      </c>
      <c r="C19" s="14">
        <v>210679547200</v>
      </c>
      <c r="D19" s="14">
        <v>7473660651</v>
      </c>
      <c r="E19" s="14">
        <f t="shared" si="0"/>
        <v>218153207851</v>
      </c>
      <c r="F19" s="28"/>
      <c r="G19" s="16"/>
      <c r="H19" s="17"/>
      <c r="I19" s="18"/>
      <c r="J19" s="15"/>
      <c r="K19" s="16"/>
    </row>
    <row r="20" spans="1:11">
      <c r="A20" s="13" t="s">
        <v>60</v>
      </c>
      <c r="B20" s="13" t="s">
        <v>61</v>
      </c>
      <c r="C20" s="14">
        <v>101798244200</v>
      </c>
      <c r="D20" s="14">
        <v>1845955176</v>
      </c>
      <c r="E20" s="14">
        <f t="shared" si="0"/>
        <v>103644199376</v>
      </c>
      <c r="F20" s="28"/>
      <c r="G20" s="16"/>
      <c r="H20" s="17"/>
      <c r="I20" s="18"/>
      <c r="J20" s="15"/>
      <c r="K20" s="16"/>
    </row>
    <row r="21" spans="1:11">
      <c r="A21" s="13" t="s">
        <v>62</v>
      </c>
      <c r="B21" s="13" t="s">
        <v>63</v>
      </c>
      <c r="C21" s="14">
        <v>262905160600</v>
      </c>
      <c r="D21" s="14">
        <v>7501449570</v>
      </c>
      <c r="E21" s="14">
        <f t="shared" si="0"/>
        <v>270406610170</v>
      </c>
      <c r="F21" s="28"/>
      <c r="G21" s="16"/>
      <c r="H21" s="17"/>
      <c r="I21" s="18"/>
      <c r="J21" s="15"/>
      <c r="K21" s="16"/>
    </row>
    <row r="22" spans="1:11">
      <c r="A22" s="13" t="s">
        <v>64</v>
      </c>
      <c r="B22" s="13" t="s">
        <v>65</v>
      </c>
      <c r="C22" s="14">
        <v>144103565200</v>
      </c>
      <c r="D22" s="14">
        <v>3255568989</v>
      </c>
      <c r="E22" s="14">
        <f t="shared" si="0"/>
        <v>147359134189</v>
      </c>
      <c r="F22" s="28"/>
      <c r="G22" s="16"/>
      <c r="H22" s="17"/>
      <c r="I22" s="18"/>
      <c r="J22" s="15"/>
      <c r="K22" s="16"/>
    </row>
    <row r="23" spans="1:11">
      <c r="A23" s="13" t="s">
        <v>66</v>
      </c>
      <c r="B23" s="13" t="s">
        <v>67</v>
      </c>
      <c r="C23" s="14">
        <v>274728127000</v>
      </c>
      <c r="D23" s="14">
        <v>13035467100</v>
      </c>
      <c r="E23" s="14">
        <f t="shared" si="0"/>
        <v>287763594100</v>
      </c>
      <c r="F23" s="28"/>
      <c r="G23" s="16"/>
      <c r="H23" s="17"/>
      <c r="I23" s="18"/>
      <c r="J23" s="15"/>
      <c r="K23" s="16"/>
    </row>
    <row r="24" spans="1:11">
      <c r="A24" s="13" t="s">
        <v>68</v>
      </c>
      <c r="B24" s="13" t="s">
        <v>69</v>
      </c>
      <c r="C24" s="14">
        <v>206575435600</v>
      </c>
      <c r="D24" s="14">
        <v>16513183882</v>
      </c>
      <c r="E24" s="14">
        <f t="shared" si="0"/>
        <v>223088619482</v>
      </c>
      <c r="F24" s="28"/>
      <c r="G24" s="16"/>
      <c r="H24" s="17"/>
      <c r="I24" s="18"/>
      <c r="J24" s="15"/>
      <c r="K24" s="16"/>
    </row>
    <row r="25" spans="1:11">
      <c r="A25" s="13" t="s">
        <v>70</v>
      </c>
      <c r="B25" s="13" t="s">
        <v>71</v>
      </c>
      <c r="C25" s="14">
        <v>68881754000</v>
      </c>
      <c r="D25" s="14">
        <v>2131978643</v>
      </c>
      <c r="E25" s="14">
        <f t="shared" si="0"/>
        <v>71013732643</v>
      </c>
      <c r="F25" s="28"/>
      <c r="G25" s="16"/>
      <c r="H25" s="17"/>
      <c r="I25" s="18"/>
      <c r="J25" s="15"/>
      <c r="K25" s="16"/>
    </row>
    <row r="26" spans="1:11">
      <c r="A26" s="13" t="s">
        <v>72</v>
      </c>
      <c r="B26" s="13" t="s">
        <v>73</v>
      </c>
      <c r="C26" s="14">
        <v>81802317400</v>
      </c>
      <c r="D26" s="14">
        <v>6599511554</v>
      </c>
      <c r="E26" s="14">
        <f t="shared" si="0"/>
        <v>88401828954</v>
      </c>
      <c r="F26" s="28"/>
      <c r="G26" s="16"/>
      <c r="H26" s="17"/>
      <c r="I26" s="18"/>
      <c r="J26" s="15"/>
      <c r="K26" s="16"/>
    </row>
    <row r="27" spans="1:11">
      <c r="A27" s="13" t="s">
        <v>74</v>
      </c>
      <c r="B27" s="13" t="s">
        <v>75</v>
      </c>
      <c r="C27" s="14">
        <v>231377590000</v>
      </c>
      <c r="D27" s="14">
        <v>18531663150</v>
      </c>
      <c r="E27" s="14">
        <f t="shared" si="0"/>
        <v>249909253150</v>
      </c>
      <c r="F27" s="28"/>
      <c r="G27" s="16"/>
      <c r="H27" s="17"/>
      <c r="I27" s="18"/>
      <c r="J27" s="15"/>
      <c r="K27" s="16"/>
    </row>
    <row r="28" spans="1:11">
      <c r="A28" s="13" t="s">
        <v>76</v>
      </c>
      <c r="B28" s="13" t="s">
        <v>77</v>
      </c>
      <c r="C28" s="14">
        <v>210191331000</v>
      </c>
      <c r="D28" s="14">
        <v>3119831869</v>
      </c>
      <c r="E28" s="14">
        <f t="shared" si="0"/>
        <v>213311162869</v>
      </c>
      <c r="F28" s="28"/>
      <c r="G28" s="16"/>
      <c r="H28" s="17"/>
      <c r="I28" s="18"/>
      <c r="J28" s="15"/>
      <c r="K28" s="16"/>
    </row>
    <row r="29" spans="1:11">
      <c r="A29" s="13" t="s">
        <v>78</v>
      </c>
      <c r="B29" s="13" t="s">
        <v>79</v>
      </c>
      <c r="C29" s="14">
        <v>258241000200</v>
      </c>
      <c r="D29" s="14">
        <v>29532030921</v>
      </c>
      <c r="E29" s="14">
        <f t="shared" si="0"/>
        <v>287773031121</v>
      </c>
      <c r="F29" s="28"/>
      <c r="G29" s="16"/>
      <c r="H29" s="17"/>
      <c r="I29" s="18"/>
      <c r="J29" s="15"/>
      <c r="K29" s="16"/>
    </row>
    <row r="30" spans="1:11">
      <c r="A30" s="13" t="s">
        <v>80</v>
      </c>
      <c r="B30" s="13" t="s">
        <v>81</v>
      </c>
      <c r="C30" s="14">
        <v>256302202600</v>
      </c>
      <c r="D30" s="14">
        <v>44795483838</v>
      </c>
      <c r="E30" s="14">
        <f t="shared" si="0"/>
        <v>301097686438</v>
      </c>
      <c r="F30" s="28"/>
      <c r="G30" s="16"/>
      <c r="H30" s="17"/>
      <c r="I30" s="18"/>
      <c r="J30" s="15"/>
      <c r="K30" s="16"/>
    </row>
    <row r="31" spans="1:11">
      <c r="A31" s="13" t="s">
        <v>82</v>
      </c>
      <c r="B31" s="13" t="s">
        <v>83</v>
      </c>
      <c r="C31" s="14">
        <v>83252798000</v>
      </c>
      <c r="D31" s="14">
        <v>450788941</v>
      </c>
      <c r="E31" s="14">
        <f t="shared" si="0"/>
        <v>83703586941</v>
      </c>
      <c r="F31" s="28"/>
      <c r="G31" s="16"/>
      <c r="H31" s="17"/>
      <c r="I31" s="18"/>
      <c r="J31" s="15"/>
      <c r="K31" s="16"/>
    </row>
    <row r="32" spans="1:11">
      <c r="A32" s="13" t="s">
        <v>84</v>
      </c>
      <c r="B32" s="13" t="s">
        <v>85</v>
      </c>
      <c r="C32" s="14">
        <v>84699594000</v>
      </c>
      <c r="D32" s="14">
        <v>727455158</v>
      </c>
      <c r="E32" s="14">
        <f t="shared" si="0"/>
        <v>85427049158</v>
      </c>
      <c r="F32" s="28"/>
      <c r="G32" s="16"/>
      <c r="H32" s="17"/>
      <c r="I32" s="18"/>
      <c r="J32" s="15"/>
      <c r="K32" s="16"/>
    </row>
    <row r="33" spans="1:11">
      <c r="A33" s="13" t="s">
        <v>86</v>
      </c>
      <c r="B33" s="13" t="s">
        <v>87</v>
      </c>
      <c r="C33" s="14">
        <v>119571940200</v>
      </c>
      <c r="D33" s="14">
        <v>1080263836</v>
      </c>
      <c r="E33" s="14">
        <f t="shared" si="0"/>
        <v>120652204036</v>
      </c>
      <c r="F33" s="28"/>
      <c r="G33" s="16"/>
      <c r="H33" s="17"/>
      <c r="I33" s="18"/>
      <c r="J33" s="15"/>
      <c r="K33" s="16"/>
    </row>
    <row r="34" spans="1:11">
      <c r="A34" s="13" t="s">
        <v>88</v>
      </c>
      <c r="B34" s="13" t="s">
        <v>89</v>
      </c>
      <c r="C34" s="14">
        <v>15928165600</v>
      </c>
      <c r="D34" s="14">
        <v>1625622908</v>
      </c>
      <c r="E34" s="14">
        <f t="shared" si="0"/>
        <v>17553788508</v>
      </c>
      <c r="F34" s="28"/>
      <c r="G34" s="16"/>
      <c r="H34" s="17"/>
      <c r="I34" s="18"/>
      <c r="J34" s="15"/>
      <c r="K34" s="16"/>
    </row>
    <row r="35" spans="1:11">
      <c r="A35" s="13" t="s">
        <v>90</v>
      </c>
      <c r="B35" s="13" t="s">
        <v>91</v>
      </c>
      <c r="C35" s="14">
        <v>45316985000</v>
      </c>
      <c r="D35" s="14">
        <v>0</v>
      </c>
      <c r="E35" s="14">
        <f t="shared" si="0"/>
        <v>45316985000</v>
      </c>
      <c r="F35" s="28"/>
      <c r="G35" s="16"/>
      <c r="H35" s="17"/>
      <c r="I35" s="18"/>
      <c r="J35" s="15"/>
      <c r="K35" s="16"/>
    </row>
    <row r="36" spans="1:11">
      <c r="A36" s="13" t="s">
        <v>92</v>
      </c>
      <c r="B36" s="13" t="s">
        <v>93</v>
      </c>
      <c r="C36" s="14">
        <v>22707673600</v>
      </c>
      <c r="D36" s="14">
        <v>288535581</v>
      </c>
      <c r="E36" s="14">
        <f t="shared" si="0"/>
        <v>22996209181</v>
      </c>
      <c r="F36" s="28"/>
      <c r="G36" s="16"/>
      <c r="H36" s="17"/>
      <c r="I36" s="18"/>
      <c r="J36" s="15"/>
      <c r="K36" s="16"/>
    </row>
    <row r="37" spans="1:11">
      <c r="A37" s="13" t="s">
        <v>94</v>
      </c>
      <c r="B37" s="13" t="s">
        <v>95</v>
      </c>
      <c r="C37" s="14">
        <v>45327134200</v>
      </c>
      <c r="D37" s="14">
        <v>161606051</v>
      </c>
      <c r="E37" s="14">
        <f t="shared" si="0"/>
        <v>45488740251</v>
      </c>
      <c r="F37" s="28"/>
      <c r="G37" s="16"/>
      <c r="H37" s="17"/>
      <c r="I37" s="18"/>
      <c r="J37" s="15"/>
      <c r="K37" s="16"/>
    </row>
    <row r="38" spans="1:11">
      <c r="A38" s="13" t="s">
        <v>96</v>
      </c>
      <c r="B38" s="13" t="s">
        <v>97</v>
      </c>
      <c r="C38" s="14">
        <v>21191778800</v>
      </c>
      <c r="D38" s="14">
        <v>88967396</v>
      </c>
      <c r="E38" s="14">
        <f t="shared" si="0"/>
        <v>21280746196</v>
      </c>
      <c r="F38" s="28"/>
      <c r="G38" s="16"/>
      <c r="H38" s="17"/>
      <c r="I38" s="18"/>
      <c r="J38" s="15"/>
      <c r="K38" s="16"/>
    </row>
    <row r="39" spans="1:11">
      <c r="A39" s="13" t="s">
        <v>98</v>
      </c>
      <c r="B39" s="13" t="s">
        <v>99</v>
      </c>
      <c r="C39" s="14">
        <v>37450932800</v>
      </c>
      <c r="D39" s="14">
        <v>272691732</v>
      </c>
      <c r="E39" s="14">
        <f t="shared" si="0"/>
        <v>37723624532</v>
      </c>
      <c r="F39" s="28"/>
      <c r="G39" s="16"/>
      <c r="H39" s="17"/>
      <c r="I39" s="18"/>
      <c r="J39" s="15"/>
      <c r="K39" s="16"/>
    </row>
    <row r="40" spans="1:11">
      <c r="C40" s="14"/>
    </row>
    <row r="41" spans="1:11">
      <c r="B41" s="19" t="s">
        <v>30</v>
      </c>
      <c r="C41" s="20">
        <f>SUM(C8:C39)</f>
        <v>6036745380800</v>
      </c>
      <c r="D41" s="20">
        <f>SUM(D8:D39)</f>
        <v>305853509689</v>
      </c>
      <c r="E41" s="20">
        <f>SUM(E8:E39)</f>
        <v>6342598890489</v>
      </c>
    </row>
    <row r="42" spans="1:11" s="21" customFormat="1" ht="12.75" customHeight="1">
      <c r="B42" s="47"/>
      <c r="C42" s="47"/>
      <c r="D42" s="47"/>
      <c r="E42" s="47"/>
    </row>
    <row r="43" spans="1:11">
      <c r="C43" s="15"/>
      <c r="D43" s="15"/>
      <c r="E43" s="15"/>
    </row>
    <row r="45" spans="1:11">
      <c r="C45" s="16"/>
      <c r="D45" s="16"/>
      <c r="E45" s="16"/>
      <c r="F45" s="16"/>
    </row>
  </sheetData>
  <mergeCells count="5">
    <mergeCell ref="B1:E1"/>
    <mergeCell ref="B2:E2"/>
    <mergeCell ref="B3:E3"/>
    <mergeCell ref="B4:E4"/>
    <mergeCell ref="B42:E42"/>
  </mergeCells>
  <printOptions horizontalCentered="1"/>
  <pageMargins left="0.39370078740157483" right="0.39370078740157483" top="0.98425196850393704" bottom="0.78740157480314965" header="0" footer="0"/>
  <pageSetup paperSize="136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77"/>
  <sheetViews>
    <sheetView tabSelected="1" zoomScale="80" workbookViewId="0">
      <pane ySplit="8" topLeftCell="A17" activePane="bottomLeft" state="frozen"/>
      <selection pane="bottomLeft" activeCell="C33" sqref="C33"/>
    </sheetView>
  </sheetViews>
  <sheetFormatPr baseColWidth="10" defaultRowHeight="12.75"/>
  <cols>
    <col min="1" max="1" width="9" style="22" customWidth="1"/>
    <col min="2" max="2" width="23.7109375" style="22" customWidth="1"/>
    <col min="3" max="3" width="21.5703125" style="22" bestFit="1" customWidth="1"/>
    <col min="4" max="4" width="18.7109375" style="22" customWidth="1"/>
    <col min="5" max="5" width="24.5703125" style="22" customWidth="1"/>
    <col min="6" max="6" width="22" style="22" bestFit="1" customWidth="1"/>
    <col min="7" max="7" width="18.5703125" style="22" bestFit="1" customWidth="1"/>
    <col min="8" max="16384" width="11.42578125" style="22"/>
  </cols>
  <sheetData>
    <row r="1" spans="1:6" ht="15.75">
      <c r="B1" s="35" t="s">
        <v>231</v>
      </c>
      <c r="C1" s="35"/>
      <c r="D1" s="35"/>
      <c r="E1" s="35"/>
      <c r="F1" s="35"/>
    </row>
    <row r="2" spans="1:6" ht="15.75">
      <c r="B2" s="35" t="s">
        <v>1</v>
      </c>
      <c r="C2" s="35"/>
      <c r="D2" s="35"/>
      <c r="E2" s="35"/>
      <c r="F2" s="35"/>
    </row>
    <row r="3" spans="1:6" ht="15.75">
      <c r="B3" s="50" t="s">
        <v>31</v>
      </c>
      <c r="C3" s="50"/>
      <c r="D3" s="50"/>
      <c r="E3" s="50"/>
      <c r="F3" s="50"/>
    </row>
    <row r="4" spans="1:6" ht="15.75">
      <c r="B4" s="50" t="s">
        <v>32</v>
      </c>
      <c r="C4" s="50"/>
      <c r="D4" s="50"/>
      <c r="E4" s="50"/>
      <c r="F4" s="50"/>
    </row>
    <row r="6" spans="1:6" ht="12.75" customHeight="1">
      <c r="A6" s="51" t="s">
        <v>26</v>
      </c>
      <c r="B6" s="51" t="s">
        <v>27</v>
      </c>
      <c r="C6" s="51" t="s">
        <v>33</v>
      </c>
      <c r="D6" s="52" t="s">
        <v>34</v>
      </c>
      <c r="E6" s="53"/>
      <c r="F6" s="54"/>
    </row>
    <row r="7" spans="1:6" ht="39.75" customHeight="1">
      <c r="A7" s="51"/>
      <c r="B7" s="51"/>
      <c r="C7" s="51"/>
      <c r="D7" s="23" t="s">
        <v>28</v>
      </c>
      <c r="E7" s="23" t="s">
        <v>29</v>
      </c>
      <c r="F7" s="23" t="s">
        <v>228</v>
      </c>
    </row>
    <row r="8" spans="1:6">
      <c r="A8" s="12"/>
      <c r="B8" s="12"/>
      <c r="C8" s="12"/>
      <c r="D8" s="12">
        <v>1</v>
      </c>
      <c r="E8" s="12">
        <v>2</v>
      </c>
      <c r="F8" s="12" t="s">
        <v>230</v>
      </c>
    </row>
    <row r="9" spans="1:6" s="24" customFormat="1">
      <c r="A9" s="14" t="s">
        <v>100</v>
      </c>
      <c r="B9" s="14" t="s">
        <v>37</v>
      </c>
      <c r="C9" s="14" t="s">
        <v>101</v>
      </c>
      <c r="D9" s="14">
        <v>490578629200</v>
      </c>
      <c r="E9" s="14">
        <v>0</v>
      </c>
      <c r="F9" s="14">
        <f>+D9+E9</f>
        <v>490578629200</v>
      </c>
    </row>
    <row r="10" spans="1:6">
      <c r="A10" s="14" t="s">
        <v>102</v>
      </c>
      <c r="B10" s="14" t="s">
        <v>37</v>
      </c>
      <c r="C10" s="14" t="s">
        <v>103</v>
      </c>
      <c r="D10" s="14">
        <v>44622529000</v>
      </c>
      <c r="E10" s="14">
        <v>0</v>
      </c>
      <c r="F10" s="14">
        <f t="shared" ref="F10:F70" si="0">+D10+E10</f>
        <v>44622529000</v>
      </c>
    </row>
    <row r="11" spans="1:6">
      <c r="A11" s="14" t="s">
        <v>104</v>
      </c>
      <c r="B11" s="14" t="s">
        <v>37</v>
      </c>
      <c r="C11" s="14" t="s">
        <v>105</v>
      </c>
      <c r="D11" s="14">
        <v>88091711000</v>
      </c>
      <c r="E11" s="14">
        <v>0</v>
      </c>
      <c r="F11" s="14">
        <f t="shared" si="0"/>
        <v>88091711000</v>
      </c>
    </row>
    <row r="12" spans="1:6">
      <c r="A12" s="14" t="s">
        <v>106</v>
      </c>
      <c r="B12" s="14" t="s">
        <v>37</v>
      </c>
      <c r="C12" s="14" t="s">
        <v>107</v>
      </c>
      <c r="D12" s="14">
        <v>24969653200</v>
      </c>
      <c r="E12" s="14">
        <v>0</v>
      </c>
      <c r="F12" s="14">
        <f t="shared" si="0"/>
        <v>24969653200</v>
      </c>
    </row>
    <row r="13" spans="1:6">
      <c r="A13" s="14" t="s">
        <v>108</v>
      </c>
      <c r="B13" s="14" t="s">
        <v>37</v>
      </c>
      <c r="C13" s="14" t="s">
        <v>109</v>
      </c>
      <c r="D13" s="14">
        <v>47385985000</v>
      </c>
      <c r="E13" s="14">
        <v>0</v>
      </c>
      <c r="F13" s="14">
        <f t="shared" si="0"/>
        <v>47385985000</v>
      </c>
    </row>
    <row r="14" spans="1:6">
      <c r="A14" s="14" t="s">
        <v>110</v>
      </c>
      <c r="B14" s="14" t="s">
        <v>37</v>
      </c>
      <c r="C14" s="14" t="s">
        <v>111</v>
      </c>
      <c r="D14" s="14">
        <v>26548836400</v>
      </c>
      <c r="E14" s="14">
        <v>0</v>
      </c>
      <c r="F14" s="14">
        <f t="shared" si="0"/>
        <v>26548836400</v>
      </c>
    </row>
    <row r="15" spans="1:6">
      <c r="A15" s="14" t="s">
        <v>112</v>
      </c>
      <c r="B15" s="14" t="s">
        <v>37</v>
      </c>
      <c r="C15" s="14" t="s">
        <v>113</v>
      </c>
      <c r="D15" s="14">
        <v>9075683800</v>
      </c>
      <c r="E15" s="14">
        <v>0</v>
      </c>
      <c r="F15" s="14">
        <f t="shared" si="0"/>
        <v>9075683800</v>
      </c>
    </row>
    <row r="16" spans="1:6">
      <c r="A16" s="14" t="s">
        <v>114</v>
      </c>
      <c r="B16" s="14" t="s">
        <v>37</v>
      </c>
      <c r="C16" s="14" t="s">
        <v>115</v>
      </c>
      <c r="D16" s="14">
        <v>57452121600</v>
      </c>
      <c r="E16" s="14">
        <v>0</v>
      </c>
      <c r="F16" s="14">
        <f t="shared" si="0"/>
        <v>57452121600</v>
      </c>
    </row>
    <row r="17" spans="1:7">
      <c r="A17" s="14" t="s">
        <v>116</v>
      </c>
      <c r="B17" s="14" t="s">
        <v>39</v>
      </c>
      <c r="C17" s="14" t="s">
        <v>117</v>
      </c>
      <c r="D17" s="14">
        <v>261141448200</v>
      </c>
      <c r="E17" s="14">
        <v>0</v>
      </c>
      <c r="F17" s="14">
        <f t="shared" si="0"/>
        <v>261141448200</v>
      </c>
    </row>
    <row r="18" spans="1:7">
      <c r="A18" s="14" t="s">
        <v>118</v>
      </c>
      <c r="B18" s="14" t="s">
        <v>119</v>
      </c>
      <c r="C18" s="14" t="s">
        <v>120</v>
      </c>
      <c r="D18" s="14">
        <v>27861145800</v>
      </c>
      <c r="E18" s="14">
        <v>0</v>
      </c>
      <c r="F18" s="14">
        <f t="shared" si="0"/>
        <v>27861145800</v>
      </c>
    </row>
    <row r="19" spans="1:7">
      <c r="A19" s="14" t="s">
        <v>121</v>
      </c>
      <c r="B19" s="14" t="s">
        <v>39</v>
      </c>
      <c r="C19" s="14" t="s">
        <v>122</v>
      </c>
      <c r="D19" s="14">
        <v>101656202600</v>
      </c>
      <c r="E19" s="14">
        <v>0</v>
      </c>
      <c r="F19" s="14">
        <f t="shared" si="0"/>
        <v>101656202600</v>
      </c>
    </row>
    <row r="20" spans="1:7">
      <c r="A20" s="14" t="s">
        <v>123</v>
      </c>
      <c r="B20" s="14" t="s">
        <v>124</v>
      </c>
      <c r="C20" s="14" t="s">
        <v>124</v>
      </c>
      <c r="D20" s="14">
        <v>1221415910800</v>
      </c>
      <c r="E20" s="14">
        <v>46596005335</v>
      </c>
      <c r="F20" s="14">
        <f t="shared" si="0"/>
        <v>1268011916135</v>
      </c>
      <c r="G20" s="25"/>
    </row>
    <row r="21" spans="1:7">
      <c r="A21" s="14" t="s">
        <v>125</v>
      </c>
      <c r="B21" s="14" t="s">
        <v>41</v>
      </c>
      <c r="C21" s="14" t="s">
        <v>126</v>
      </c>
      <c r="D21" s="14">
        <v>236237530400</v>
      </c>
      <c r="E21" s="14">
        <v>0</v>
      </c>
      <c r="F21" s="14">
        <f t="shared" si="0"/>
        <v>236237530400</v>
      </c>
    </row>
    <row r="22" spans="1:7">
      <c r="A22" s="14" t="s">
        <v>127</v>
      </c>
      <c r="B22" s="14" t="s">
        <v>41</v>
      </c>
      <c r="C22" s="14" t="s">
        <v>128</v>
      </c>
      <c r="D22" s="14">
        <v>39894546000</v>
      </c>
      <c r="E22" s="14">
        <v>0</v>
      </c>
      <c r="F22" s="14">
        <f t="shared" si="0"/>
        <v>39894546000</v>
      </c>
    </row>
    <row r="23" spans="1:7">
      <c r="A23" s="14" t="s">
        <v>129</v>
      </c>
      <c r="B23" s="14" t="s">
        <v>43</v>
      </c>
      <c r="C23" s="14" t="s">
        <v>130</v>
      </c>
      <c r="D23" s="14">
        <v>35254448400</v>
      </c>
      <c r="E23" s="14">
        <v>0</v>
      </c>
      <c r="F23" s="14">
        <f t="shared" si="0"/>
        <v>35254448400</v>
      </c>
    </row>
    <row r="24" spans="1:7">
      <c r="A24" s="14" t="s">
        <v>131</v>
      </c>
      <c r="B24" s="14" t="s">
        <v>43</v>
      </c>
      <c r="C24" s="14" t="s">
        <v>132</v>
      </c>
      <c r="D24" s="14">
        <v>28497776600</v>
      </c>
      <c r="E24" s="14">
        <v>0</v>
      </c>
      <c r="F24" s="14">
        <f t="shared" si="0"/>
        <v>28497776600</v>
      </c>
    </row>
    <row r="25" spans="1:7">
      <c r="A25" s="14" t="s">
        <v>133</v>
      </c>
      <c r="B25" s="14" t="s">
        <v>43</v>
      </c>
      <c r="C25" s="14" t="s">
        <v>134</v>
      </c>
      <c r="D25" s="14">
        <v>28453468600</v>
      </c>
      <c r="E25" s="14">
        <v>0</v>
      </c>
      <c r="F25" s="14">
        <f t="shared" si="0"/>
        <v>28453468600</v>
      </c>
    </row>
    <row r="26" spans="1:7">
      <c r="A26" s="14" t="s">
        <v>135</v>
      </c>
      <c r="B26" s="14" t="s">
        <v>45</v>
      </c>
      <c r="C26" s="14" t="s">
        <v>136</v>
      </c>
      <c r="D26" s="14">
        <v>72439267000</v>
      </c>
      <c r="E26" s="14">
        <v>0</v>
      </c>
      <c r="F26" s="14">
        <f t="shared" si="0"/>
        <v>72439267000</v>
      </c>
    </row>
    <row r="27" spans="1:7">
      <c r="A27" s="14" t="s">
        <v>137</v>
      </c>
      <c r="B27" s="14" t="s">
        <v>47</v>
      </c>
      <c r="C27" s="14" t="s">
        <v>138</v>
      </c>
      <c r="D27" s="14">
        <v>52126824200</v>
      </c>
      <c r="E27" s="14">
        <v>0</v>
      </c>
      <c r="F27" s="14">
        <f t="shared" si="0"/>
        <v>52126824200</v>
      </c>
    </row>
    <row r="28" spans="1:7">
      <c r="A28" s="14" t="s">
        <v>139</v>
      </c>
      <c r="B28" s="14" t="s">
        <v>49</v>
      </c>
      <c r="C28" s="14" t="s">
        <v>140</v>
      </c>
      <c r="D28" s="14">
        <v>63500478800</v>
      </c>
      <c r="E28" s="14">
        <v>0</v>
      </c>
      <c r="F28" s="14">
        <f t="shared" si="0"/>
        <v>63500478800</v>
      </c>
    </row>
    <row r="29" spans="1:7">
      <c r="A29" s="14" t="s">
        <v>141</v>
      </c>
      <c r="B29" s="14" t="s">
        <v>51</v>
      </c>
      <c r="C29" s="14" t="s">
        <v>142</v>
      </c>
      <c r="D29" s="14">
        <v>103291010200</v>
      </c>
      <c r="E29" s="14">
        <v>0</v>
      </c>
      <c r="F29" s="14">
        <f t="shared" si="0"/>
        <v>103291010200</v>
      </c>
    </row>
    <row r="30" spans="1:7">
      <c r="A30" s="14" t="s">
        <v>143</v>
      </c>
      <c r="B30" s="14" t="s">
        <v>53</v>
      </c>
      <c r="C30" s="14" t="s">
        <v>144</v>
      </c>
      <c r="D30" s="14">
        <v>126038686200</v>
      </c>
      <c r="E30" s="14">
        <v>0</v>
      </c>
      <c r="F30" s="14">
        <f t="shared" si="0"/>
        <v>126038686200</v>
      </c>
    </row>
    <row r="31" spans="1:7">
      <c r="A31" s="14" t="s">
        <v>145</v>
      </c>
      <c r="B31" s="14" t="s">
        <v>53</v>
      </c>
      <c r="C31" s="14" t="s">
        <v>146</v>
      </c>
      <c r="D31" s="14">
        <v>41113452400</v>
      </c>
      <c r="E31" s="14">
        <v>0</v>
      </c>
      <c r="F31" s="14">
        <f t="shared" si="0"/>
        <v>41113452400</v>
      </c>
    </row>
    <row r="32" spans="1:7">
      <c r="A32" s="14" t="s">
        <v>147</v>
      </c>
      <c r="B32" s="14" t="s">
        <v>53</v>
      </c>
      <c r="C32" s="14" t="s">
        <v>148</v>
      </c>
      <c r="D32" s="14">
        <v>32598820200</v>
      </c>
      <c r="E32" s="14">
        <v>0</v>
      </c>
      <c r="F32" s="14">
        <f t="shared" si="0"/>
        <v>32598820200</v>
      </c>
    </row>
    <row r="33" spans="1:6">
      <c r="A33" s="14" t="s">
        <v>149</v>
      </c>
      <c r="B33" s="14" t="s">
        <v>55</v>
      </c>
      <c r="C33" s="14" t="s">
        <v>150</v>
      </c>
      <c r="D33" s="14">
        <v>18526892800</v>
      </c>
      <c r="E33" s="14">
        <v>0</v>
      </c>
      <c r="F33" s="14">
        <f t="shared" si="0"/>
        <v>18526892800</v>
      </c>
    </row>
    <row r="34" spans="1:6">
      <c r="A34" s="14" t="s">
        <v>151</v>
      </c>
      <c r="B34" s="14" t="s">
        <v>55</v>
      </c>
      <c r="C34" s="14" t="s">
        <v>152</v>
      </c>
      <c r="D34" s="14">
        <v>26816995200</v>
      </c>
      <c r="E34" s="14">
        <v>0</v>
      </c>
      <c r="F34" s="14">
        <f t="shared" si="0"/>
        <v>26816995200</v>
      </c>
    </row>
    <row r="35" spans="1:6">
      <c r="A35" s="14" t="s">
        <v>153</v>
      </c>
      <c r="B35" s="14" t="s">
        <v>55</v>
      </c>
      <c r="C35" s="14" t="s">
        <v>154</v>
      </c>
      <c r="D35" s="14">
        <v>25491636600</v>
      </c>
      <c r="E35" s="14">
        <v>0</v>
      </c>
      <c r="F35" s="14">
        <f t="shared" si="0"/>
        <v>25491636600</v>
      </c>
    </row>
    <row r="36" spans="1:6">
      <c r="A36" s="14" t="s">
        <v>155</v>
      </c>
      <c r="B36" s="14" t="s">
        <v>55</v>
      </c>
      <c r="C36" s="14" t="s">
        <v>156</v>
      </c>
      <c r="D36" s="14">
        <v>17138053400</v>
      </c>
      <c r="E36" s="14">
        <v>0</v>
      </c>
      <c r="F36" s="14">
        <f t="shared" si="0"/>
        <v>17138053400</v>
      </c>
    </row>
    <row r="37" spans="1:6">
      <c r="A37" s="14" t="s">
        <v>157</v>
      </c>
      <c r="B37" s="14" t="s">
        <v>55</v>
      </c>
      <c r="C37" s="14" t="s">
        <v>158</v>
      </c>
      <c r="D37" s="14">
        <v>17984429200</v>
      </c>
      <c r="E37" s="14">
        <v>0</v>
      </c>
      <c r="F37" s="14">
        <f t="shared" si="0"/>
        <v>17984429200</v>
      </c>
    </row>
    <row r="38" spans="1:6">
      <c r="A38" s="14" t="s">
        <v>159</v>
      </c>
      <c r="B38" s="14" t="s">
        <v>55</v>
      </c>
      <c r="C38" s="14" t="s">
        <v>160</v>
      </c>
      <c r="D38" s="14">
        <v>113804658800</v>
      </c>
      <c r="E38" s="14">
        <v>0</v>
      </c>
      <c r="F38" s="14">
        <f t="shared" si="0"/>
        <v>113804658800</v>
      </c>
    </row>
    <row r="39" spans="1:6">
      <c r="A39" s="14" t="s">
        <v>161</v>
      </c>
      <c r="B39" s="14" t="s">
        <v>55</v>
      </c>
      <c r="C39" s="14" t="s">
        <v>162</v>
      </c>
      <c r="D39" s="14">
        <v>21758676600</v>
      </c>
      <c r="E39" s="14">
        <v>0</v>
      </c>
      <c r="F39" s="14">
        <f t="shared" si="0"/>
        <v>21758676600</v>
      </c>
    </row>
    <row r="40" spans="1:6">
      <c r="A40" s="14" t="s">
        <v>163</v>
      </c>
      <c r="B40" s="14" t="s">
        <v>164</v>
      </c>
      <c r="C40" s="14" t="s">
        <v>165</v>
      </c>
      <c r="D40" s="14">
        <v>47702788200</v>
      </c>
      <c r="E40" s="14">
        <v>0</v>
      </c>
      <c r="F40" s="14">
        <f t="shared" si="0"/>
        <v>47702788200</v>
      </c>
    </row>
    <row r="41" spans="1:6">
      <c r="A41" s="14" t="s">
        <v>166</v>
      </c>
      <c r="B41" s="14" t="s">
        <v>59</v>
      </c>
      <c r="C41" s="14" t="s">
        <v>167</v>
      </c>
      <c r="D41" s="14">
        <v>78222552200</v>
      </c>
      <c r="E41" s="14">
        <v>0</v>
      </c>
      <c r="F41" s="14">
        <f t="shared" si="0"/>
        <v>78222552200</v>
      </c>
    </row>
    <row r="42" spans="1:6">
      <c r="A42" s="14" t="s">
        <v>168</v>
      </c>
      <c r="B42" s="14" t="s">
        <v>59</v>
      </c>
      <c r="C42" s="14" t="s">
        <v>169</v>
      </c>
      <c r="D42" s="14">
        <v>40937195800</v>
      </c>
      <c r="E42" s="14">
        <v>0</v>
      </c>
      <c r="F42" s="14">
        <f t="shared" si="0"/>
        <v>40937195800</v>
      </c>
    </row>
    <row r="43" spans="1:6">
      <c r="A43" s="14" t="s">
        <v>170</v>
      </c>
      <c r="B43" s="14" t="s">
        <v>171</v>
      </c>
      <c r="C43" s="14" t="s">
        <v>172</v>
      </c>
      <c r="D43" s="14">
        <v>62600263400</v>
      </c>
      <c r="E43" s="14">
        <v>0</v>
      </c>
      <c r="F43" s="14">
        <f t="shared" si="0"/>
        <v>62600263400</v>
      </c>
    </row>
    <row r="44" spans="1:6">
      <c r="A44" s="14" t="s">
        <v>173</v>
      </c>
      <c r="B44" s="14" t="s">
        <v>61</v>
      </c>
      <c r="C44" s="14" t="s">
        <v>174</v>
      </c>
      <c r="D44" s="14">
        <v>56427887400</v>
      </c>
      <c r="E44" s="14">
        <v>0</v>
      </c>
      <c r="F44" s="14">
        <f t="shared" si="0"/>
        <v>56427887400</v>
      </c>
    </row>
    <row r="45" spans="1:6">
      <c r="A45" s="14" t="s">
        <v>175</v>
      </c>
      <c r="B45" s="14" t="s">
        <v>61</v>
      </c>
      <c r="C45" s="14" t="s">
        <v>176</v>
      </c>
      <c r="D45" s="14">
        <v>38829832000</v>
      </c>
      <c r="E45" s="14">
        <v>0</v>
      </c>
      <c r="F45" s="14">
        <f t="shared" si="0"/>
        <v>38829832000</v>
      </c>
    </row>
    <row r="46" spans="1:6">
      <c r="A46" s="14" t="s">
        <v>177</v>
      </c>
      <c r="B46" s="14" t="s">
        <v>63</v>
      </c>
      <c r="C46" s="14" t="s">
        <v>178</v>
      </c>
      <c r="D46" s="14">
        <v>114804892800</v>
      </c>
      <c r="E46" s="14">
        <v>0</v>
      </c>
      <c r="F46" s="14">
        <f t="shared" si="0"/>
        <v>114804892800</v>
      </c>
    </row>
    <row r="47" spans="1:6">
      <c r="A47" s="14" t="s">
        <v>179</v>
      </c>
      <c r="B47" s="14" t="s">
        <v>63</v>
      </c>
      <c r="C47" s="14" t="s">
        <v>180</v>
      </c>
      <c r="D47" s="14">
        <v>33601323000</v>
      </c>
      <c r="E47" s="14">
        <v>0</v>
      </c>
      <c r="F47" s="14">
        <f t="shared" si="0"/>
        <v>33601323000</v>
      </c>
    </row>
    <row r="48" spans="1:6">
      <c r="A48" s="14" t="s">
        <v>181</v>
      </c>
      <c r="B48" s="14" t="s">
        <v>65</v>
      </c>
      <c r="C48" s="14" t="s">
        <v>182</v>
      </c>
      <c r="D48" s="14">
        <v>113798668800</v>
      </c>
      <c r="E48" s="14">
        <v>0</v>
      </c>
      <c r="F48" s="14">
        <f t="shared" si="0"/>
        <v>113798668800</v>
      </c>
    </row>
    <row r="49" spans="1:6">
      <c r="A49" s="14" t="s">
        <v>183</v>
      </c>
      <c r="B49" s="14" t="s">
        <v>67</v>
      </c>
      <c r="C49" s="14" t="s">
        <v>184</v>
      </c>
      <c r="D49" s="14">
        <v>91272014400</v>
      </c>
      <c r="E49" s="14">
        <v>0</v>
      </c>
      <c r="F49" s="14">
        <f t="shared" si="0"/>
        <v>91272014400</v>
      </c>
    </row>
    <row r="50" spans="1:6">
      <c r="A50" s="14" t="s">
        <v>185</v>
      </c>
      <c r="B50" s="14" t="s">
        <v>67</v>
      </c>
      <c r="C50" s="14" t="s">
        <v>186</v>
      </c>
      <c r="D50" s="14">
        <v>33205077200</v>
      </c>
      <c r="E50" s="14">
        <v>0</v>
      </c>
      <c r="F50" s="14">
        <f t="shared" si="0"/>
        <v>33205077200</v>
      </c>
    </row>
    <row r="51" spans="1:6">
      <c r="A51" s="14" t="s">
        <v>187</v>
      </c>
      <c r="B51" s="14" t="s">
        <v>67</v>
      </c>
      <c r="C51" s="14" t="s">
        <v>188</v>
      </c>
      <c r="D51" s="14">
        <v>85112665800</v>
      </c>
      <c r="E51" s="14">
        <v>0</v>
      </c>
      <c r="F51" s="14">
        <f t="shared" si="0"/>
        <v>85112665800</v>
      </c>
    </row>
    <row r="52" spans="1:6">
      <c r="A52" s="14" t="s">
        <v>189</v>
      </c>
      <c r="B52" s="14" t="s">
        <v>69</v>
      </c>
      <c r="C52" s="14" t="s">
        <v>190</v>
      </c>
      <c r="D52" s="14">
        <v>148013237800</v>
      </c>
      <c r="E52" s="14">
        <v>0</v>
      </c>
      <c r="F52" s="14">
        <f t="shared" si="0"/>
        <v>148013237800</v>
      </c>
    </row>
    <row r="53" spans="1:6">
      <c r="A53" s="14" t="s">
        <v>191</v>
      </c>
      <c r="B53" s="14" t="s">
        <v>71</v>
      </c>
      <c r="C53" s="14" t="s">
        <v>192</v>
      </c>
      <c r="D53" s="14">
        <v>60926150800</v>
      </c>
      <c r="E53" s="14">
        <v>0</v>
      </c>
      <c r="F53" s="14">
        <f t="shared" si="0"/>
        <v>60926150800</v>
      </c>
    </row>
    <row r="54" spans="1:6">
      <c r="A54" s="14" t="s">
        <v>193</v>
      </c>
      <c r="B54" s="14" t="s">
        <v>73</v>
      </c>
      <c r="C54" s="14" t="s">
        <v>194</v>
      </c>
      <c r="D54" s="14">
        <v>105912341800</v>
      </c>
      <c r="E54" s="14">
        <v>0</v>
      </c>
      <c r="F54" s="14">
        <f t="shared" si="0"/>
        <v>105912341800</v>
      </c>
    </row>
    <row r="55" spans="1:6">
      <c r="A55" s="14" t="s">
        <v>195</v>
      </c>
      <c r="B55" s="14" t="s">
        <v>73</v>
      </c>
      <c r="C55" s="14" t="s">
        <v>196</v>
      </c>
      <c r="D55" s="14">
        <v>40048845200</v>
      </c>
      <c r="E55" s="14">
        <v>0</v>
      </c>
      <c r="F55" s="14">
        <f t="shared" si="0"/>
        <v>40048845200</v>
      </c>
    </row>
    <row r="56" spans="1:6">
      <c r="A56" s="14" t="s">
        <v>197</v>
      </c>
      <c r="B56" s="14" t="s">
        <v>75</v>
      </c>
      <c r="C56" s="14" t="s">
        <v>198</v>
      </c>
      <c r="D56" s="14">
        <v>102947779200</v>
      </c>
      <c r="E56" s="14">
        <v>0</v>
      </c>
      <c r="F56" s="14">
        <f t="shared" si="0"/>
        <v>102947779200</v>
      </c>
    </row>
    <row r="57" spans="1:6">
      <c r="A57" s="14" t="s">
        <v>199</v>
      </c>
      <c r="B57" s="14" t="s">
        <v>75</v>
      </c>
      <c r="C57" s="14" t="s">
        <v>200</v>
      </c>
      <c r="D57" s="14">
        <v>53118795600</v>
      </c>
      <c r="E57" s="14">
        <v>0</v>
      </c>
      <c r="F57" s="14">
        <f t="shared" si="0"/>
        <v>53118795600</v>
      </c>
    </row>
    <row r="58" spans="1:6">
      <c r="A58" s="14" t="s">
        <v>201</v>
      </c>
      <c r="B58" s="14" t="s">
        <v>75</v>
      </c>
      <c r="C58" s="14" t="s">
        <v>202</v>
      </c>
      <c r="D58" s="14">
        <v>40884387000</v>
      </c>
      <c r="E58" s="14">
        <v>0</v>
      </c>
      <c r="F58" s="14">
        <f t="shared" si="0"/>
        <v>40884387000</v>
      </c>
    </row>
    <row r="59" spans="1:6">
      <c r="A59" s="14" t="s">
        <v>203</v>
      </c>
      <c r="B59" s="14" t="s">
        <v>75</v>
      </c>
      <c r="C59" s="14" t="s">
        <v>204</v>
      </c>
      <c r="D59" s="14">
        <v>29154355000</v>
      </c>
      <c r="E59" s="14">
        <v>0</v>
      </c>
      <c r="F59" s="14">
        <f t="shared" si="0"/>
        <v>29154355000</v>
      </c>
    </row>
    <row r="60" spans="1:6">
      <c r="A60" s="14" t="s">
        <v>205</v>
      </c>
      <c r="B60" s="14" t="s">
        <v>75</v>
      </c>
      <c r="C60" s="14" t="s">
        <v>206</v>
      </c>
      <c r="D60" s="14">
        <v>33426771800</v>
      </c>
      <c r="E60" s="14">
        <v>0</v>
      </c>
      <c r="F60" s="14">
        <f t="shared" si="0"/>
        <v>33426771800</v>
      </c>
    </row>
    <row r="61" spans="1:6">
      <c r="A61" s="14" t="s">
        <v>207</v>
      </c>
      <c r="B61" s="14" t="s">
        <v>77</v>
      </c>
      <c r="C61" s="14" t="s">
        <v>208</v>
      </c>
      <c r="D61" s="14">
        <v>67599642400</v>
      </c>
      <c r="E61" s="14">
        <v>0</v>
      </c>
      <c r="F61" s="14">
        <f t="shared" si="0"/>
        <v>67599642400</v>
      </c>
    </row>
    <row r="62" spans="1:6">
      <c r="A62" s="14" t="s">
        <v>209</v>
      </c>
      <c r="B62" s="14" t="s">
        <v>79</v>
      </c>
      <c r="C62" s="14" t="s">
        <v>210</v>
      </c>
      <c r="D62" s="14">
        <v>114351078800</v>
      </c>
      <c r="E62" s="14">
        <v>0</v>
      </c>
      <c r="F62" s="14">
        <f t="shared" si="0"/>
        <v>114351078800</v>
      </c>
    </row>
    <row r="63" spans="1:6">
      <c r="A63" s="14" t="s">
        <v>211</v>
      </c>
      <c r="B63" s="14" t="s">
        <v>81</v>
      </c>
      <c r="C63" s="14" t="s">
        <v>212</v>
      </c>
      <c r="D63" s="14">
        <v>370811821000</v>
      </c>
      <c r="E63" s="14">
        <v>0</v>
      </c>
      <c r="F63" s="14">
        <f t="shared" si="0"/>
        <v>370811821000</v>
      </c>
    </row>
    <row r="64" spans="1:6">
      <c r="A64" s="14" t="s">
        <v>213</v>
      </c>
      <c r="B64" s="14" t="s">
        <v>81</v>
      </c>
      <c r="C64" s="14" t="s">
        <v>214</v>
      </c>
      <c r="D64" s="14">
        <v>102857984000</v>
      </c>
      <c r="E64" s="14">
        <v>0</v>
      </c>
      <c r="F64" s="14">
        <f t="shared" si="0"/>
        <v>102857984000</v>
      </c>
    </row>
    <row r="65" spans="1:6">
      <c r="A65" s="14" t="s">
        <v>215</v>
      </c>
      <c r="B65" s="14" t="s">
        <v>81</v>
      </c>
      <c r="C65" s="14" t="s">
        <v>216</v>
      </c>
      <c r="D65" s="14">
        <v>25267709600</v>
      </c>
      <c r="E65" s="14">
        <v>0</v>
      </c>
      <c r="F65" s="14">
        <f t="shared" si="0"/>
        <v>25267709600</v>
      </c>
    </row>
    <row r="66" spans="1:6">
      <c r="A66" s="14" t="s">
        <v>217</v>
      </c>
      <c r="B66" s="14" t="s">
        <v>81</v>
      </c>
      <c r="C66" s="14" t="s">
        <v>218</v>
      </c>
      <c r="D66" s="14">
        <v>30131939400</v>
      </c>
      <c r="E66" s="14">
        <v>0</v>
      </c>
      <c r="F66" s="14">
        <f t="shared" si="0"/>
        <v>30131939400</v>
      </c>
    </row>
    <row r="67" spans="1:6">
      <c r="A67" s="14" t="s">
        <v>219</v>
      </c>
      <c r="B67" s="14" t="s">
        <v>220</v>
      </c>
      <c r="C67" s="14" t="s">
        <v>221</v>
      </c>
      <c r="D67" s="14">
        <v>26539456200</v>
      </c>
      <c r="E67" s="14">
        <v>0</v>
      </c>
      <c r="F67" s="14">
        <f t="shared" si="0"/>
        <v>26539456200</v>
      </c>
    </row>
    <row r="68" spans="1:6">
      <c r="A68" s="14" t="s">
        <v>222</v>
      </c>
      <c r="B68" s="14" t="s">
        <v>81</v>
      </c>
      <c r="C68" s="14" t="s">
        <v>223</v>
      </c>
      <c r="D68" s="14">
        <v>62273585000</v>
      </c>
      <c r="E68" s="14">
        <v>0</v>
      </c>
      <c r="F68" s="14">
        <f t="shared" si="0"/>
        <v>62273585000</v>
      </c>
    </row>
    <row r="69" spans="1:6">
      <c r="A69" s="14" t="s">
        <v>224</v>
      </c>
      <c r="B69" s="14" t="s">
        <v>81</v>
      </c>
      <c r="C69" s="14" t="s">
        <v>225</v>
      </c>
      <c r="D69" s="14">
        <v>45425575400</v>
      </c>
      <c r="E69" s="14">
        <v>0</v>
      </c>
      <c r="F69" s="14">
        <f t="shared" si="0"/>
        <v>45425575400</v>
      </c>
    </row>
    <row r="70" spans="1:6">
      <c r="A70" s="14" t="s">
        <v>226</v>
      </c>
      <c r="B70" s="14" t="s">
        <v>85</v>
      </c>
      <c r="C70" s="14" t="s">
        <v>227</v>
      </c>
      <c r="D70" s="14">
        <v>42348721200</v>
      </c>
      <c r="E70" s="14">
        <v>0</v>
      </c>
      <c r="F70" s="14">
        <f t="shared" si="0"/>
        <v>42348721200</v>
      </c>
    </row>
    <row r="71" spans="1:6">
      <c r="A71" s="24"/>
      <c r="B71" s="14"/>
    </row>
    <row r="72" spans="1:6">
      <c r="B72" s="55" t="s">
        <v>30</v>
      </c>
      <c r="C72" s="55"/>
      <c r="D72" s="20">
        <f>SUM(D9:D70)</f>
        <v>5800322846400</v>
      </c>
      <c r="E72" s="20">
        <f>SUM(E9:E70)</f>
        <v>46596005335</v>
      </c>
      <c r="F72" s="20">
        <f>SUM(F9:F70)</f>
        <v>5846918851735</v>
      </c>
    </row>
    <row r="73" spans="1:6" ht="12.75" customHeight="1">
      <c r="B73" s="48"/>
      <c r="C73" s="48"/>
      <c r="D73" s="48"/>
      <c r="E73" s="48"/>
      <c r="F73" s="48"/>
    </row>
    <row r="74" spans="1:6">
      <c r="B74" s="49"/>
      <c r="C74" s="49"/>
      <c r="D74" s="49"/>
      <c r="E74" s="49"/>
      <c r="F74" s="49"/>
    </row>
    <row r="75" spans="1:6">
      <c r="D75" s="25"/>
      <c r="E75" s="25"/>
      <c r="F75" s="25"/>
    </row>
    <row r="76" spans="1:6">
      <c r="D76" s="24"/>
      <c r="E76" s="24"/>
      <c r="F76" s="24"/>
    </row>
    <row r="77" spans="1:6">
      <c r="D77" s="25"/>
      <c r="E77" s="25"/>
      <c r="F77" s="25"/>
    </row>
  </sheetData>
  <mergeCells count="11">
    <mergeCell ref="A6:A7"/>
    <mergeCell ref="B6:B7"/>
    <mergeCell ref="C6:C7"/>
    <mergeCell ref="D6:F6"/>
    <mergeCell ref="B72:C72"/>
    <mergeCell ref="B73:F73"/>
    <mergeCell ref="B74:F74"/>
    <mergeCell ref="B1:F1"/>
    <mergeCell ref="B2:F2"/>
    <mergeCell ref="B3:F3"/>
    <mergeCell ref="B4:F4"/>
  </mergeCells>
  <printOptions horizontalCentered="1"/>
  <pageMargins left="0.39370078740157483" right="0.39370078740157483" top="0.98425196850393704" bottom="0.98425196850393704" header="0" footer="0"/>
  <pageSetup paperSize="136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Anexo1</vt:lpstr>
      <vt:lpstr>Anexo 2</vt:lpstr>
      <vt:lpstr>Anexo 3</vt:lpstr>
      <vt:lpstr>'Anexo 2'!Área_de_impresión</vt:lpstr>
      <vt:lpstr>'Anexo 3'!Área_de_impresión</vt:lpstr>
      <vt:lpstr>'Anexo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Oswaldo Carmona Sanchez</dc:creator>
  <cp:lastModifiedBy>Evelyn del Pilar Redondo Polo</cp:lastModifiedBy>
  <cp:lastPrinted>2013-01-23T20:01:01Z</cp:lastPrinted>
  <dcterms:created xsi:type="dcterms:W3CDTF">2013-01-23T19:55:49Z</dcterms:created>
  <dcterms:modified xsi:type="dcterms:W3CDTF">2013-01-28T16:06:33Z</dcterms:modified>
</cp:coreProperties>
</file>